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tabRatio="633" activeTab="3"/>
  </bookViews>
  <sheets>
    <sheet name="1" sheetId="1" r:id="rId1"/>
    <sheet name="п_12" sheetId="2" state="hidden" r:id="rId2"/>
    <sheet name="2" sheetId="3" r:id="rId3"/>
    <sheet name="3" sheetId="4" r:id="rId4"/>
    <sheet name="п_21" sheetId="5" state="hidden" r:id="rId5"/>
    <sheet name="п 22" sheetId="6" state="hidden" r:id="rId6"/>
    <sheet name="п_29" sheetId="7" state="hidden" r:id="rId7"/>
    <sheet name="п_24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7" hidden="1">'п_24'!#REF!</definedName>
    <definedName name="ACwvu.форма7." localSheetId="6" hidden="1">'п_29'!#REF!</definedName>
    <definedName name="date.e" localSheetId="0">'[1]Sheet1 (3)'!#REF!</definedName>
    <definedName name="date.e" localSheetId="2">'[1]Sheet1 (3)'!#REF!</definedName>
    <definedName name="date.e" localSheetId="3">'[2]Sheet1 (3)'!#REF!</definedName>
    <definedName name="date.e" localSheetId="5">'[2]Sheet1 (3)'!#REF!</definedName>
    <definedName name="date.e" localSheetId="1">'[1]Sheet1 (3)'!#REF!</definedName>
    <definedName name="date.e" localSheetId="4">'[2]Sheet1 (3)'!#REF!</definedName>
    <definedName name="date.e" localSheetId="7">'[1]Sheet1 (3)'!#REF!</definedName>
    <definedName name="date.e" localSheetId="6">'[1]Sheet1 (3)'!#REF!</definedName>
    <definedName name="date.e">'[2]Sheet1 (3)'!#REF!</definedName>
    <definedName name="date_b" localSheetId="0">#REF!</definedName>
    <definedName name="date_b" localSheetId="2">#REF!</definedName>
    <definedName name="date_b" localSheetId="3">#REF!</definedName>
    <definedName name="date_b" localSheetId="5">#REF!</definedName>
    <definedName name="date_b" localSheetId="1">#REF!</definedName>
    <definedName name="date_b" localSheetId="7">#REF!</definedName>
    <definedName name="date_b" localSheetId="6">#REF!</definedName>
    <definedName name="date_b">#REF!</definedName>
    <definedName name="date_e" localSheetId="0">'[1]Sheet1 (2)'!#REF!</definedName>
    <definedName name="date_e" localSheetId="2">'[1]Sheet1 (2)'!#REF!</definedName>
    <definedName name="date_e" localSheetId="3">'[2]Sheet1 (2)'!#REF!</definedName>
    <definedName name="date_e" localSheetId="5">'[2]Sheet1 (2)'!#REF!</definedName>
    <definedName name="date_e" localSheetId="1">'[1]Sheet1 (2)'!#REF!</definedName>
    <definedName name="date_e" localSheetId="4">'[2]Sheet1 (2)'!#REF!</definedName>
    <definedName name="date_e" localSheetId="7">'[1]Sheet1 (2)'!#REF!</definedName>
    <definedName name="date_e" localSheetId="6">'[1]Sheet1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 localSheetId="1">#REF!</definedName>
    <definedName name="Excel_BuiltIn_Print_Area_1" localSheetId="7">#REF!</definedName>
    <definedName name="Excel_BuiltIn_Print_Area_1" localSheetId="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2">#REF!</definedName>
    <definedName name="hl_0" localSheetId="1">#REF!</definedName>
    <definedName name="hl_0">#REF!</definedName>
    <definedName name="hn_0" localSheetId="0">#REF!</definedName>
    <definedName name="hn_0" localSheetId="2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2">'[1]Sheet1 (2)'!#REF!</definedName>
    <definedName name="lcz" localSheetId="3">'[2]Sheet1 (2)'!#REF!</definedName>
    <definedName name="lcz" localSheetId="5">'[2]Sheet1 (2)'!#REF!</definedName>
    <definedName name="lcz" localSheetId="1">'[1]Sheet1 (2)'!#REF!</definedName>
    <definedName name="lcz" localSheetId="4">'[2]Sheet1 (2)'!#REF!</definedName>
    <definedName name="lcz" localSheetId="7">'[1]Sheet1 (2)'!#REF!</definedName>
    <definedName name="lcz" localSheetId="6">'[1]Sheet1 (2)'!#REF!</definedName>
    <definedName name="lcz">'[2]Sheet1 (2)'!#REF!</definedName>
    <definedName name="name_cz" localSheetId="0">#REF!</definedName>
    <definedName name="name_cz" localSheetId="2">#REF!</definedName>
    <definedName name="name_cz" localSheetId="3">#REF!</definedName>
    <definedName name="name_cz" localSheetId="5">#REF!</definedName>
    <definedName name="name_cz" localSheetId="1">#REF!</definedName>
    <definedName name="name_cz" localSheetId="4">#REF!</definedName>
    <definedName name="name_cz" localSheetId="7">#REF!</definedName>
    <definedName name="name_cz" localSheetId="6">#REF!</definedName>
    <definedName name="name_cz">#REF!</definedName>
    <definedName name="name_period" localSheetId="0">#REF!</definedName>
    <definedName name="name_period" localSheetId="2">#REF!</definedName>
    <definedName name="name_period" localSheetId="3">#REF!</definedName>
    <definedName name="name_period" localSheetId="5">#REF!</definedName>
    <definedName name="name_period" localSheetId="1">#REF!</definedName>
    <definedName name="name_period" localSheetId="7">#REF!</definedName>
    <definedName name="name_period" localSheetId="6">#REF!</definedName>
    <definedName name="name_period">#REF!</definedName>
    <definedName name="pyear" localSheetId="0">#REF!</definedName>
    <definedName name="pyear" localSheetId="2">#REF!</definedName>
    <definedName name="pyear" localSheetId="3">#REF!</definedName>
    <definedName name="pyear" localSheetId="5">#REF!</definedName>
    <definedName name="pyear" localSheetId="1">#REF!</definedName>
    <definedName name="pyear" localSheetId="7">#REF!</definedName>
    <definedName name="pyear" localSheetId="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'п_24'!#REF!</definedName>
    <definedName name="Swvu.форма7." localSheetId="6" hidden="1">'п_29'!#REF!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'2'!$A:$A</definedName>
    <definedName name="_xlnm.Print_Titles" localSheetId="3">'3'!$A:$A</definedName>
    <definedName name="_xlnm.Print_Titles" localSheetId="7">'п_24'!$A:$A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'1'!$A$1:$C$11</definedName>
    <definedName name="_xlnm.Print_Area" localSheetId="2">'2'!$A$1:$F$14</definedName>
    <definedName name="_xlnm.Print_Area" localSheetId="3">'3'!$A$1:$V$31</definedName>
    <definedName name="_xlnm.Print_Area" localSheetId="4">'п_21'!$A$1:$C$22</definedName>
    <definedName name="_xlnm.Print_Area" localSheetId="7">'п_24'!$A$1:$C$24</definedName>
    <definedName name="_xlnm.Print_Area" localSheetId="6">'п_29'!#REF!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<sst xmlns="http://schemas.openxmlformats.org/spreadsheetml/2006/main" count="328" uniqueCount="141">
  <si>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</si>
  <si>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</si>
  <si>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</si>
  <si>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</si>
  <si>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</si>
  <si>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</si>
  <si>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</si>
  <si>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</si>
  <si>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</si>
  <si>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</si>
  <si>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</si>
  <si>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</si>
  <si>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</si>
  <si>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</si>
  <si>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</si>
  <si>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</si>
  <si>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</si>
  <si>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</si>
  <si>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</si>
  <si>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</si>
  <si>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</si>
  <si>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</si>
  <si>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</si>
  <si>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</si>
  <si>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</si>
  <si>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</si>
  <si>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</si>
  <si>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</si>
  <si>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</si>
  <si>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</si>
  <si>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</si>
  <si>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</si>
  <si>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</si>
  <si>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</si>
  <si>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</si>
  <si>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</si>
  <si>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</si>
  <si>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</si>
  <si>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</si>
  <si>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</si>
  <si>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</si>
  <si>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</si>
  <si>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</si>
  <si>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</si>
  <si>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</si>
  <si>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</si>
  <si>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</si>
  <si>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</si>
  <si>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</si>
  <si>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</si>
  <si>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</si>
  <si>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</si>
  <si>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</si>
  <si>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</si>
  <si>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</si>
  <si>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</si>
  <si>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</si>
  <si>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</si>
  <si>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</si>
  <si>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</si>
  <si>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</si>
  <si>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</si>
  <si>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</si>
  <si>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</si>
  <si>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</si>
  <si>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</si>
  <si>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</si>
  <si>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</si>
  <si>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</si>
  <si>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</si>
  <si>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Все населення</t>
  </si>
  <si>
    <t>Рівень зайнятості, %</t>
  </si>
  <si>
    <t xml:space="preserve">За даними Державної служби статистики України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</si>
  <si>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</si>
  <si>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</si>
  <si>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family val="0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</si>
  <si>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</si>
  <si>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</si>
  <si>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</si>
  <si>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</si>
  <si>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</si>
  <si>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</si>
  <si>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</si>
  <si>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</si>
  <si>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</si>
  <si>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</si>
  <si>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</si>
  <si>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</si>
  <si>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Економічно неактивне населення, тис.осіб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</si>
  <si>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</si>
  <si>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</si>
  <si>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</si>
  <si>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</si>
  <si>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</si>
  <si>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</si>
  <si>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</si>
  <si>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</si>
  <si>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</si>
  <si>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</si>
  <si>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</si>
  <si>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</si>
  <si>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2017 р.</t>
  </si>
  <si>
    <t xml:space="preserve">Рівень економічної активності, % </t>
  </si>
  <si>
    <t xml:space="preserve">Рівень безробіття за методологією МОП), % </t>
  </si>
  <si>
    <t>Брали участь у громадських та інших роботах тимчасового характеру (особи)</t>
  </si>
  <si>
    <t>Проходили професійне навчання  (особи)</t>
  </si>
  <si>
    <t xml:space="preserve">   з них, отримували допомогу по     безробіттю</t>
  </si>
  <si>
    <r>
      <t>Економічно активне населення</t>
    </r>
    <r>
      <rPr>
        <sz val="16"/>
        <rFont val="Times New Roman"/>
        <family val="1"/>
      </rPr>
      <t>, тис.осіб</t>
    </r>
  </si>
  <si>
    <r>
      <t>Зайняте населення</t>
    </r>
    <r>
      <rPr>
        <sz val="16"/>
        <rFont val="Times New Roman"/>
        <family val="1"/>
      </rPr>
      <t>, тис.осіб</t>
    </r>
  </si>
  <si>
    <r>
      <t>Безробітне населення  (за методологією МОП)</t>
    </r>
    <r>
      <rPr>
        <sz val="16"/>
        <rFont val="Times New Roman"/>
        <family val="1"/>
      </rPr>
      <t>, тис.осіб</t>
    </r>
  </si>
  <si>
    <t xml:space="preserve"> осіб</t>
  </si>
  <si>
    <t>Всьoго по областi :</t>
  </si>
  <si>
    <t xml:space="preserve"> 2018 р.</t>
  </si>
  <si>
    <t xml:space="preserve">Економічна активність населення Дніпропетровської області у середньому за 9 місяців 2017 - 2018 рр.                                                                                                                                                         </t>
  </si>
  <si>
    <t>Новомосковський МРЦЗ</t>
  </si>
  <si>
    <t>Станом на 1 березня 2019 року:</t>
  </si>
  <si>
    <t>Надання послуг Дніпропетровською службою зайнятості зареєстрованим безробітним та іншим категоріям громадян у січні-лютому 2019 року</t>
  </si>
  <si>
    <t xml:space="preserve">  Надання послуг Дніпропетровським областним центром зайнятості</t>
  </si>
  <si>
    <t xml:space="preserve"> у січні-лютому 2019 року (за статтю)</t>
  </si>
  <si>
    <t>(осіб)</t>
  </si>
  <si>
    <t>Дніпровський МЦЗ</t>
  </si>
  <si>
    <t>Кам'янський МЦЗ</t>
  </si>
  <si>
    <t>Криворізький МРЦЗ</t>
  </si>
  <si>
    <t>Нікопольський МРЦЗ</t>
  </si>
  <si>
    <t>Павлоградський МРЦЗ</t>
  </si>
  <si>
    <t xml:space="preserve">Марганецька міська філія </t>
  </si>
  <si>
    <t xml:space="preserve">Покровська міська філія </t>
  </si>
  <si>
    <t xml:space="preserve">Жовтоводська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</si>
  <si>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</si>
  <si>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</si>
  <si>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</si>
  <si>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</si>
  <si>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</si>
  <si>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Верхньодніпровська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</si>
  <si>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</si>
  <si>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</si>
  <si>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</si>
  <si>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</si>
  <si>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 </t>
  </si>
  <si>
    <t xml:space="preserve">Царичанська районна філія </t>
  </si>
  <si>
    <t xml:space="preserve">Широківська районна філія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</si>
</sst>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0;[Red]0"/>
    <numFmt numFmtId="180" formatCode="##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8"/>
      <name val="Times New Roman Cyr"/>
      <family val="1"/>
    </font>
    <font>
      <b/>
      <sz val="13"/>
      <name val="Times New Roman Cyr"/>
      <family val="0"/>
    </font>
    <font>
      <sz val="16"/>
      <name val="Times New Roman"/>
      <family val="1"/>
    </font>
    <font>
      <b/>
      <i/>
      <sz val="16"/>
      <name val="Times New Roman Cyr"/>
      <family val="0"/>
    </font>
    <font>
      <sz val="13"/>
      <name val="Times New Roman Cyr"/>
      <family val="0"/>
    </font>
    <font>
      <b/>
      <i/>
      <sz val="11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22"/>
      <name val="Times New Roman Cyr"/>
      <family val="1"/>
    </font>
    <font>
      <sz val="10"/>
      <color indexed="8"/>
      <name val="Times New Roman Cyr"/>
      <family val="1"/>
    </font>
    <font>
      <sz val="8"/>
      <color indexed="8"/>
      <name val="Times New Roman Cyr"/>
      <family val="1"/>
    </font>
    <font>
      <sz val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9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9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9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9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9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9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9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9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30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0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0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0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0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0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7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0" fontId="33" fillId="0" borderId="0" applyFont="0" applyFill="0" applyBorder="0" applyProtection="0">
      <alignment horizontal="center" vertical="center"/>
    </xf>
    <xf numFmtId="49" fontId="33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33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8" fillId="0" borderId="6" applyNumberFormat="0" applyFill="0" applyAlignment="0" applyProtection="0"/>
    <xf numFmtId="0" fontId="10" fillId="0" borderId="7" applyNumberFormat="0" applyFill="0" applyAlignment="0" applyProtection="0"/>
    <xf numFmtId="0" fontId="49" fillId="0" borderId="8" applyNumberFormat="0" applyFill="0" applyAlignment="0" applyProtection="0"/>
    <xf numFmtId="0" fontId="11" fillId="0" borderId="9" applyNumberFormat="0" applyFill="0" applyAlignment="0" applyProtection="0"/>
    <xf numFmtId="0" fontId="50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51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52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3" fillId="0" borderId="0" applyFont="0" applyFill="0" applyBorder="0" applyProtection="0">
      <alignment/>
    </xf>
    <xf numFmtId="178" fontId="33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33" fillId="0" borderId="0" applyFont="0" applyFill="0" applyBorder="0" applyProtection="0">
      <alignment horizontal="right"/>
    </xf>
    <xf numFmtId="4" fontId="33" fillId="0" borderId="0" applyFont="0" applyFill="0" applyBorder="0" applyProtection="0">
      <alignment horizontal="right"/>
    </xf>
    <xf numFmtId="4" fontId="33" fillId="0" borderId="0" applyFont="0" applyFill="0" applyBorder="0" applyProtection="0">
      <alignment horizontal="right"/>
    </xf>
    <xf numFmtId="49" fontId="33" fillId="0" borderId="0" applyFont="0" applyFill="0" applyBorder="0" applyProtection="0">
      <alignment wrapText="1"/>
    </xf>
    <xf numFmtId="49" fontId="33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4" fillId="0" borderId="15" applyNumberFormat="0" applyFill="0" applyAlignment="0" applyProtection="0"/>
    <xf numFmtId="0" fontId="9" fillId="0" borderId="5" applyNumberFormat="0" applyFill="0" applyAlignment="0" applyProtection="0"/>
    <xf numFmtId="0" fontId="54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85" fillId="0" borderId="17" applyNumberFormat="0" applyFill="0" applyAlignment="0" applyProtection="0"/>
    <xf numFmtId="0" fontId="10" fillId="0" borderId="7" applyNumberFormat="0" applyFill="0" applyAlignment="0" applyProtection="0"/>
    <xf numFmtId="0" fontId="55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86" fillId="0" borderId="19" applyNumberFormat="0" applyFill="0" applyAlignment="0" applyProtection="0"/>
    <xf numFmtId="0" fontId="11" fillId="0" borderId="9" applyNumberFormat="0" applyFill="0" applyAlignment="0" applyProtection="0"/>
    <xf numFmtId="0" fontId="56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7" fillId="19" borderId="12" applyNumberFormat="0" applyAlignment="0" applyProtection="0"/>
    <xf numFmtId="0" fontId="15" fillId="10" borderId="12" applyNumberFormat="0" applyFont="0" applyAlignment="0" applyProtection="0"/>
    <xf numFmtId="0" fontId="33" fillId="10" borderId="12" applyNumberFormat="0" applyFont="0" applyAlignment="0" applyProtection="0"/>
    <xf numFmtId="0" fontId="33" fillId="10" borderId="12" applyNumberFormat="0" applyFont="0" applyAlignment="0" applyProtection="0"/>
    <xf numFmtId="0" fontId="15" fillId="10" borderId="12" applyNumberFormat="0" applyFont="0" applyAlignment="0" applyProtection="0"/>
    <xf numFmtId="0" fontId="57" fillId="19" borderId="12" applyNumberFormat="0" applyAlignment="0" applyProtection="0"/>
    <xf numFmtId="0" fontId="1" fillId="10" borderId="12" applyNumberFormat="0" applyFont="0" applyAlignment="0" applyProtection="0"/>
    <xf numFmtId="0" fontId="1" fillId="19" borderId="12" applyNumberFormat="0" applyAlignment="0" applyProtection="0"/>
    <xf numFmtId="0" fontId="1" fillId="10" borderId="12" applyNumberFormat="0" applyFon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15" fillId="0" borderId="0" xfId="806">
      <alignment/>
      <protection/>
    </xf>
    <xf numFmtId="0" fontId="35" fillId="0" borderId="0" xfId="806" applyFont="1">
      <alignment/>
      <protection/>
    </xf>
    <xf numFmtId="0" fontId="15" fillId="0" borderId="0" xfId="806" applyFill="1">
      <alignment/>
      <protection/>
    </xf>
    <xf numFmtId="0" fontId="15" fillId="0" borderId="22" xfId="806" applyBorder="1" applyAlignment="1">
      <alignment horizontal="center" wrapText="1"/>
      <protection/>
    </xf>
    <xf numFmtId="0" fontId="15" fillId="0" borderId="0" xfId="806" applyFont="1" applyBorder="1" applyAlignment="1">
      <alignment horizontal="center" wrapText="1"/>
      <protection/>
    </xf>
    <xf numFmtId="0" fontId="15" fillId="0" borderId="0" xfId="806" applyAlignment="1">
      <alignment horizontal="center" wrapText="1"/>
      <protection/>
    </xf>
    <xf numFmtId="0" fontId="1" fillId="0" borderId="22" xfId="806" applyFont="1" applyBorder="1" applyAlignment="1">
      <alignment horizontal="center" wrapText="1"/>
      <protection/>
    </xf>
    <xf numFmtId="0" fontId="15" fillId="0" borderId="0" xfId="806" applyFont="1" applyFill="1" applyAlignment="1">
      <alignment horizontal="center" wrapText="1"/>
      <protection/>
    </xf>
    <xf numFmtId="177" fontId="15" fillId="0" borderId="0" xfId="806" applyNumberFormat="1" applyFont="1" applyAlignment="1">
      <alignment horizontal="center"/>
      <protection/>
    </xf>
    <xf numFmtId="177" fontId="15" fillId="0" borderId="0" xfId="806" applyNumberFormat="1" applyBorder="1" applyAlignment="1">
      <alignment horizontal="center" wrapText="1"/>
      <protection/>
    </xf>
    <xf numFmtId="177" fontId="15" fillId="0" borderId="0" xfId="806" applyNumberFormat="1" applyFill="1" applyAlignment="1">
      <alignment horizontal="center"/>
      <protection/>
    </xf>
    <xf numFmtId="177" fontId="15" fillId="0" borderId="0" xfId="806" applyNumberFormat="1" applyFont="1" applyBorder="1" applyAlignment="1">
      <alignment horizontal="center" wrapText="1"/>
      <protection/>
    </xf>
    <xf numFmtId="177" fontId="15" fillId="0" borderId="0" xfId="806" applyNumberFormat="1" applyFont="1" applyFill="1" applyAlignment="1">
      <alignment horizontal="center"/>
      <protection/>
    </xf>
    <xf numFmtId="1" fontId="20" fillId="0" borderId="0" xfId="801" applyNumberFormat="1" applyFont="1" applyFill="1" applyProtection="1">
      <alignment/>
      <protection locked="0"/>
    </xf>
    <xf numFmtId="1" fontId="22" fillId="0" borderId="0" xfId="801" applyNumberFormat="1" applyFont="1" applyFill="1" applyBorder="1" applyAlignment="1" applyProtection="1">
      <alignment horizontal="right"/>
      <protection locked="0"/>
    </xf>
    <xf numFmtId="0" fontId="27" fillId="0" borderId="0" xfId="808" applyFont="1">
      <alignment/>
      <protection/>
    </xf>
    <xf numFmtId="0" fontId="27" fillId="0" borderId="0" xfId="808" applyFont="1" applyFill="1">
      <alignment/>
      <protection/>
    </xf>
    <xf numFmtId="0" fontId="27" fillId="13" borderId="0" xfId="808" applyFont="1" applyFill="1">
      <alignment/>
      <protection/>
    </xf>
    <xf numFmtId="177" fontId="27" fillId="0" borderId="0" xfId="808" applyNumberFormat="1" applyFont="1">
      <alignment/>
      <protection/>
    </xf>
    <xf numFmtId="177" fontId="27" fillId="13" borderId="0" xfId="808" applyNumberFormat="1" applyFont="1" applyFill="1">
      <alignment/>
      <protection/>
    </xf>
    <xf numFmtId="3" fontId="27" fillId="0" borderId="3" xfId="783" applyNumberFormat="1" applyFont="1" applyFill="1" applyBorder="1" applyAlignment="1">
      <alignment horizontal="center"/>
      <protection/>
    </xf>
    <xf numFmtId="179" fontId="27" fillId="0" borderId="0" xfId="808" applyNumberFormat="1" applyFont="1">
      <alignment/>
      <protection/>
    </xf>
    <xf numFmtId="0" fontId="26" fillId="0" borderId="0" xfId="810" applyFont="1" applyFill="1">
      <alignment/>
      <protection/>
    </xf>
    <xf numFmtId="0" fontId="40" fillId="0" borderId="0" xfId="810" applyFont="1" applyFill="1">
      <alignment/>
      <protection/>
    </xf>
    <xf numFmtId="0" fontId="25" fillId="0" borderId="0" xfId="810" applyFont="1" applyFill="1">
      <alignment/>
      <protection/>
    </xf>
    <xf numFmtId="0" fontId="40" fillId="0" borderId="0" xfId="810" applyFont="1" applyFill="1" applyAlignment="1">
      <alignment vertical="center"/>
      <protection/>
    </xf>
    <xf numFmtId="0" fontId="25" fillId="0" borderId="0" xfId="810" applyFont="1" applyFill="1" applyAlignment="1">
      <alignment vertical="center"/>
      <protection/>
    </xf>
    <xf numFmtId="177" fontId="15" fillId="0" borderId="0" xfId="806" applyNumberFormat="1" applyAlignment="1">
      <alignment horizontal="center" wrapText="1"/>
      <protection/>
    </xf>
    <xf numFmtId="0" fontId="40" fillId="0" borderId="0" xfId="810" applyFont="1" applyFill="1" applyBorder="1">
      <alignment/>
      <protection/>
    </xf>
    <xf numFmtId="176" fontId="41" fillId="0" borderId="0" xfId="810" applyNumberFormat="1" applyFont="1" applyFill="1" applyBorder="1" applyAlignment="1">
      <alignment horizontal="center" vertical="center"/>
      <protection/>
    </xf>
    <xf numFmtId="0" fontId="25" fillId="0" borderId="0" xfId="810" applyFont="1" applyFill="1" applyBorder="1">
      <alignment/>
      <protection/>
    </xf>
    <xf numFmtId="0" fontId="39" fillId="0" borderId="0" xfId="810" applyFont="1" applyFill="1" applyBorder="1">
      <alignment/>
      <protection/>
    </xf>
    <xf numFmtId="0" fontId="39" fillId="0" borderId="0" xfId="810" applyFont="1" applyFill="1" applyAlignment="1">
      <alignment horizontal="left" vertical="center"/>
      <protection/>
    </xf>
    <xf numFmtId="0" fontId="40" fillId="0" borderId="3" xfId="810" applyFont="1" applyFill="1" applyBorder="1">
      <alignment/>
      <protection/>
    </xf>
    <xf numFmtId="0" fontId="39" fillId="0" borderId="3" xfId="810" applyFont="1" applyFill="1" applyBorder="1" applyAlignment="1">
      <alignment horizontal="center" vertical="center" wrapText="1"/>
      <protection/>
    </xf>
    <xf numFmtId="177" fontId="39" fillId="0" borderId="3" xfId="810" applyNumberFormat="1" applyFont="1" applyFill="1" applyBorder="1" applyAlignment="1">
      <alignment horizontal="center" vertical="center" wrapText="1"/>
      <protection/>
    </xf>
    <xf numFmtId="0" fontId="39" fillId="0" borderId="3" xfId="810" applyFont="1" applyFill="1" applyBorder="1" applyAlignment="1">
      <alignment horizontal="center" vertical="center"/>
      <protection/>
    </xf>
    <xf numFmtId="176" fontId="39" fillId="0" borderId="3" xfId="810" applyNumberFormat="1" applyFont="1" applyFill="1" applyBorder="1" applyAlignment="1">
      <alignment horizontal="center" vertical="center"/>
      <protection/>
    </xf>
    <xf numFmtId="3" fontId="39" fillId="0" borderId="3" xfId="810" applyNumberFormat="1" applyFont="1" applyFill="1" applyBorder="1" applyAlignment="1">
      <alignment horizontal="center" vertical="center"/>
      <protection/>
    </xf>
    <xf numFmtId="176" fontId="41" fillId="0" borderId="3" xfId="810" applyNumberFormat="1" applyFont="1" applyFill="1" applyBorder="1" applyAlignment="1">
      <alignment horizontal="center" vertical="center"/>
      <protection/>
    </xf>
    <xf numFmtId="0" fontId="40" fillId="0" borderId="0" xfId="810" applyFont="1" applyFill="1" applyBorder="1" applyAlignment="1">
      <alignment horizontal="center"/>
      <protection/>
    </xf>
    <xf numFmtId="0" fontId="44" fillId="0" borderId="0" xfId="810" applyFont="1" applyFill="1">
      <alignment/>
      <protection/>
    </xf>
    <xf numFmtId="0" fontId="37" fillId="0" borderId="23" xfId="803" applyFont="1" applyBorder="1" applyAlignment="1">
      <alignment horizontal="center" vertical="center" wrapText="1"/>
      <protection/>
    </xf>
    <xf numFmtId="0" fontId="37" fillId="0" borderId="3" xfId="803" applyFont="1" applyBorder="1" applyAlignment="1">
      <alignment horizontal="center" vertical="center" wrapText="1"/>
      <protection/>
    </xf>
    <xf numFmtId="0" fontId="28" fillId="0" borderId="24" xfId="810" applyFont="1" applyFill="1" applyBorder="1" applyAlignment="1">
      <alignment horizontal="center" vertical="center" wrapText="1"/>
      <protection/>
    </xf>
    <xf numFmtId="0" fontId="44" fillId="0" borderId="23" xfId="810" applyFont="1" applyFill="1" applyBorder="1" applyAlignment="1">
      <alignment horizontal="left" vertical="center" wrapText="1"/>
      <protection/>
    </xf>
    <xf numFmtId="176" fontId="41" fillId="0" borderId="23" xfId="810" applyNumberFormat="1" applyFont="1" applyFill="1" applyBorder="1" applyAlignment="1">
      <alignment horizontal="center" vertical="center"/>
      <protection/>
    </xf>
    <xf numFmtId="0" fontId="44" fillId="0" borderId="3" xfId="810" applyFont="1" applyFill="1" applyBorder="1" applyAlignment="1">
      <alignment horizontal="left" vertical="center" wrapText="1"/>
      <protection/>
    </xf>
    <xf numFmtId="0" fontId="44" fillId="0" borderId="0" xfId="810" applyFont="1" applyFill="1" applyAlignment="1">
      <alignment wrapText="1"/>
      <protection/>
    </xf>
    <xf numFmtId="0" fontId="44" fillId="0" borderId="0" xfId="810" applyFont="1" applyFill="1">
      <alignment/>
      <protection/>
    </xf>
    <xf numFmtId="0" fontId="27" fillId="0" borderId="0" xfId="793" applyFont="1">
      <alignment/>
      <protection/>
    </xf>
    <xf numFmtId="0" fontId="25" fillId="0" borderId="0" xfId="793" applyFont="1">
      <alignment/>
      <protection/>
    </xf>
    <xf numFmtId="0" fontId="40" fillId="0" borderId="0" xfId="793" applyFont="1">
      <alignment/>
      <protection/>
    </xf>
    <xf numFmtId="0" fontId="40" fillId="0" borderId="0" xfId="793" applyFont="1" applyBorder="1">
      <alignment/>
      <protection/>
    </xf>
    <xf numFmtId="0" fontId="27" fillId="0" borderId="0" xfId="793" applyFont="1">
      <alignment/>
      <protection/>
    </xf>
    <xf numFmtId="0" fontId="27" fillId="0" borderId="0" xfId="793" applyFont="1" applyBorder="1">
      <alignment/>
      <protection/>
    </xf>
    <xf numFmtId="0" fontId="27" fillId="0" borderId="0" xfId="793" applyFont="1" applyFill="1">
      <alignment/>
      <protection/>
    </xf>
    <xf numFmtId="0" fontId="36" fillId="0" borderId="25" xfId="810" applyFont="1" applyFill="1" applyBorder="1" applyAlignment="1">
      <alignment horizontal="left" vertical="center" wrapText="1" indent="2"/>
      <protection/>
    </xf>
    <xf numFmtId="0" fontId="41" fillId="0" borderId="26" xfId="810" applyFont="1" applyFill="1" applyBorder="1" applyAlignment="1">
      <alignment horizontal="center" vertical="center"/>
      <protection/>
    </xf>
    <xf numFmtId="0" fontId="41" fillId="0" borderId="3" xfId="810" applyFont="1" applyFill="1" applyBorder="1" applyAlignment="1">
      <alignment horizontal="center" vertical="center"/>
      <protection/>
    </xf>
    <xf numFmtId="0" fontId="40" fillId="17" borderId="23" xfId="810" applyFont="1" applyFill="1" applyBorder="1" applyAlignment="1">
      <alignment/>
      <protection/>
    </xf>
    <xf numFmtId="0" fontId="38" fillId="17" borderId="23" xfId="811" applyFont="1" applyFill="1" applyBorder="1" applyAlignment="1">
      <alignment horizontal="center" vertical="center" wrapText="1"/>
      <protection/>
    </xf>
    <xf numFmtId="0" fontId="23" fillId="17" borderId="27" xfId="810" applyFont="1" applyFill="1" applyBorder="1" applyAlignment="1">
      <alignment horizontal="center" vertical="center"/>
      <protection/>
    </xf>
    <xf numFmtId="0" fontId="23" fillId="17" borderId="28" xfId="811" applyFont="1" applyFill="1" applyBorder="1" applyAlignment="1">
      <alignment horizontal="center" vertical="center" wrapText="1"/>
      <protection/>
    </xf>
    <xf numFmtId="176" fontId="36" fillId="17" borderId="29" xfId="810" applyNumberFormat="1" applyFont="1" applyFill="1" applyBorder="1" applyAlignment="1">
      <alignment horizontal="center" vertical="center"/>
      <protection/>
    </xf>
    <xf numFmtId="0" fontId="36" fillId="17" borderId="25" xfId="810" applyFont="1" applyFill="1" applyBorder="1" applyAlignment="1">
      <alignment horizontal="left" vertical="center" wrapText="1" indent="2"/>
      <protection/>
    </xf>
    <xf numFmtId="0" fontId="36" fillId="17" borderId="30" xfId="810" applyFont="1" applyFill="1" applyBorder="1" applyAlignment="1">
      <alignment horizontal="left" vertical="center" wrapText="1" indent="2"/>
      <protection/>
    </xf>
    <xf numFmtId="0" fontId="36" fillId="37" borderId="25" xfId="810" applyFont="1" applyFill="1" applyBorder="1" applyAlignment="1">
      <alignment horizontal="left" vertical="center" wrapText="1" indent="2"/>
      <protection/>
    </xf>
    <xf numFmtId="176" fontId="36" fillId="37" borderId="29" xfId="810" applyNumberFormat="1" applyFont="1" applyFill="1" applyBorder="1" applyAlignment="1">
      <alignment horizontal="center" vertical="center"/>
      <protection/>
    </xf>
    <xf numFmtId="0" fontId="1" fillId="17" borderId="0" xfId="801" applyFill="1">
      <alignment/>
      <protection/>
    </xf>
    <xf numFmtId="0" fontId="25" fillId="17" borderId="0" xfId="810" applyFont="1" applyFill="1">
      <alignment/>
      <protection/>
    </xf>
    <xf numFmtId="0" fontId="40" fillId="17" borderId="0" xfId="810" applyFont="1" applyFill="1">
      <alignment/>
      <protection/>
    </xf>
    <xf numFmtId="0" fontId="39" fillId="17" borderId="0" xfId="810" applyFont="1" applyFill="1">
      <alignment/>
      <protection/>
    </xf>
    <xf numFmtId="177" fontId="25" fillId="17" borderId="0" xfId="810" applyNumberFormat="1" applyFont="1" applyFill="1">
      <alignment/>
      <protection/>
    </xf>
    <xf numFmtId="0" fontId="39" fillId="17" borderId="0" xfId="810" applyFont="1" applyFill="1" applyAlignment="1">
      <alignment vertical="center"/>
      <protection/>
    </xf>
    <xf numFmtId="0" fontId="36" fillId="17" borderId="31" xfId="810" applyFont="1" applyFill="1" applyBorder="1" applyAlignment="1">
      <alignment horizontal="left" vertical="center" wrapText="1" indent="2"/>
      <protection/>
    </xf>
    <xf numFmtId="0" fontId="36" fillId="17" borderId="0" xfId="810" applyFont="1" applyFill="1" applyAlignment="1">
      <alignment wrapText="1"/>
      <protection/>
    </xf>
    <xf numFmtId="0" fontId="36" fillId="17" borderId="0" xfId="810" applyFont="1" applyFill="1" applyBorder="1">
      <alignment/>
      <protection/>
    </xf>
    <xf numFmtId="177" fontId="44" fillId="0" borderId="24" xfId="810" applyNumberFormat="1" applyFont="1" applyFill="1" applyBorder="1" applyAlignment="1">
      <alignment horizontal="center" vertical="center" wrapText="1"/>
      <protection/>
    </xf>
    <xf numFmtId="0" fontId="44" fillId="0" borderId="24" xfId="810" applyFont="1" applyFill="1" applyBorder="1" applyAlignment="1">
      <alignment vertical="center"/>
      <protection/>
    </xf>
    <xf numFmtId="176" fontId="25" fillId="0" borderId="0" xfId="810" applyNumberFormat="1" applyFont="1" applyFill="1">
      <alignment/>
      <protection/>
    </xf>
    <xf numFmtId="177" fontId="40" fillId="17" borderId="0" xfId="810" applyNumberFormat="1" applyFont="1" applyFill="1">
      <alignment/>
      <protection/>
    </xf>
    <xf numFmtId="177" fontId="73" fillId="17" borderId="0" xfId="810" applyNumberFormat="1" applyFont="1" applyFill="1">
      <alignment/>
      <protection/>
    </xf>
    <xf numFmtId="0" fontId="73" fillId="17" borderId="0" xfId="810" applyFont="1" applyFill="1">
      <alignment/>
      <protection/>
    </xf>
    <xf numFmtId="177" fontId="74" fillId="17" borderId="0" xfId="810" applyNumberFormat="1" applyFont="1" applyFill="1">
      <alignment/>
      <protection/>
    </xf>
    <xf numFmtId="177" fontId="73" fillId="50" borderId="0" xfId="810" applyNumberFormat="1" applyFont="1" applyFill="1">
      <alignment/>
      <protection/>
    </xf>
    <xf numFmtId="177" fontId="74" fillId="50" borderId="0" xfId="810" applyNumberFormat="1" applyFont="1" applyFill="1">
      <alignment/>
      <protection/>
    </xf>
    <xf numFmtId="0" fontId="73" fillId="50" borderId="0" xfId="810" applyFont="1" applyFill="1">
      <alignment/>
      <protection/>
    </xf>
    <xf numFmtId="0" fontId="23" fillId="17" borderId="32" xfId="811" applyFont="1" applyFill="1" applyBorder="1" applyAlignment="1">
      <alignment horizontal="center" vertical="center" wrapText="1"/>
      <protection/>
    </xf>
    <xf numFmtId="0" fontId="36" fillId="17" borderId="33" xfId="810" applyFont="1" applyFill="1" applyBorder="1" applyAlignment="1">
      <alignment horizontal="center" vertical="center"/>
      <protection/>
    </xf>
    <xf numFmtId="177" fontId="23" fillId="17" borderId="32" xfId="811" applyNumberFormat="1" applyFont="1" applyFill="1" applyBorder="1" applyAlignment="1">
      <alignment horizontal="center" vertical="center" wrapText="1"/>
      <protection/>
    </xf>
    <xf numFmtId="1" fontId="59" fillId="0" borderId="0" xfId="801" applyNumberFormat="1" applyFont="1" applyFill="1" applyAlignment="1" applyProtection="1">
      <alignment horizontal="center"/>
      <protection locked="0"/>
    </xf>
    <xf numFmtId="1" fontId="42" fillId="0" borderId="0" xfId="801" applyNumberFormat="1" applyFont="1" applyFill="1" applyProtection="1">
      <alignment/>
      <protection locked="0"/>
    </xf>
    <xf numFmtId="1" fontId="42" fillId="17" borderId="0" xfId="801" applyNumberFormat="1" applyFont="1" applyFill="1" applyBorder="1" applyAlignment="1" applyProtection="1">
      <alignment horizontal="right"/>
      <protection locked="0"/>
    </xf>
    <xf numFmtId="1" fontId="42" fillId="0" borderId="0" xfId="801" applyNumberFormat="1" applyFont="1" applyFill="1" applyBorder="1" applyAlignment="1" applyProtection="1">
      <alignment horizontal="right"/>
      <protection locked="0"/>
    </xf>
    <xf numFmtId="1" fontId="61" fillId="0" borderId="0" xfId="801" applyNumberFormat="1" applyFont="1" applyFill="1" applyBorder="1" applyAlignment="1" applyProtection="1">
      <alignment/>
      <protection locked="0"/>
    </xf>
    <xf numFmtId="1" fontId="61" fillId="17" borderId="0" xfId="801" applyNumberFormat="1" applyFont="1" applyFill="1" applyBorder="1" applyAlignment="1" applyProtection="1">
      <alignment/>
      <protection locked="0"/>
    </xf>
    <xf numFmtId="3" fontId="60" fillId="0" borderId="0" xfId="801" applyNumberFormat="1" applyFont="1" applyFill="1" applyAlignment="1" applyProtection="1">
      <alignment horizontal="center" vertical="center"/>
      <protection locked="0"/>
    </xf>
    <xf numFmtId="3" fontId="60" fillId="0" borderId="0" xfId="801" applyNumberFormat="1" applyFont="1" applyFill="1" applyBorder="1" applyAlignment="1" applyProtection="1">
      <alignment horizontal="center" vertical="center" wrapText="1" shrinkToFit="1"/>
      <protection locked="0"/>
    </xf>
    <xf numFmtId="1" fontId="58" fillId="0" borderId="0" xfId="801" applyNumberFormat="1" applyFont="1" applyFill="1" applyBorder="1" applyAlignment="1" applyProtection="1">
      <alignment horizontal="left" wrapText="1" shrinkToFit="1"/>
      <protection locked="0"/>
    </xf>
    <xf numFmtId="0" fontId="36" fillId="0" borderId="0" xfId="793" applyFont="1">
      <alignment/>
      <protection/>
    </xf>
    <xf numFmtId="1" fontId="63" fillId="0" borderId="0" xfId="801" applyNumberFormat="1" applyFont="1" applyFill="1" applyBorder="1" applyAlignment="1" applyProtection="1">
      <alignment/>
      <protection locked="0"/>
    </xf>
    <xf numFmtId="1" fontId="58" fillId="0" borderId="0" xfId="801" applyNumberFormat="1" applyFont="1" applyFill="1" applyAlignment="1" applyProtection="1">
      <alignment horizontal="left"/>
      <protection locked="0"/>
    </xf>
    <xf numFmtId="1" fontId="58" fillId="0" borderId="0" xfId="801" applyNumberFormat="1" applyFont="1" applyFill="1" applyBorder="1" applyProtection="1">
      <alignment/>
      <protection locked="0"/>
    </xf>
    <xf numFmtId="1" fontId="58" fillId="0" borderId="0" xfId="801" applyNumberFormat="1" applyFont="1" applyFill="1" applyBorder="1" applyAlignment="1" applyProtection="1">
      <alignment/>
      <protection locked="0"/>
    </xf>
    <xf numFmtId="0" fontId="20" fillId="0" borderId="0" xfId="805" applyFont="1">
      <alignment/>
      <protection/>
    </xf>
    <xf numFmtId="0" fontId="58" fillId="0" borderId="0" xfId="805" applyFont="1">
      <alignment/>
      <protection/>
    </xf>
    <xf numFmtId="0" fontId="63" fillId="0" borderId="0" xfId="805" applyFont="1" applyFill="1" applyAlignment="1">
      <alignment/>
      <protection/>
    </xf>
    <xf numFmtId="0" fontId="63" fillId="0" borderId="0" xfId="805" applyFont="1" applyFill="1" applyAlignment="1">
      <alignment horizontal="center"/>
      <protection/>
    </xf>
    <xf numFmtId="0" fontId="21" fillId="0" borderId="3" xfId="798" applyFont="1" applyFill="1" applyBorder="1" applyAlignment="1">
      <alignment horizontal="center" vertical="center" wrapText="1"/>
      <protection/>
    </xf>
    <xf numFmtId="0" fontId="21" fillId="0" borderId="24" xfId="798" applyFont="1" applyFill="1" applyBorder="1" applyAlignment="1">
      <alignment horizontal="center" vertical="center" wrapText="1"/>
      <protection/>
    </xf>
    <xf numFmtId="0" fontId="21" fillId="0" borderId="24" xfId="805" applyFont="1" applyBorder="1" applyAlignment="1">
      <alignment horizontal="center" vertical="center" wrapText="1"/>
      <protection/>
    </xf>
    <xf numFmtId="0" fontId="59" fillId="0" borderId="24" xfId="805" applyFont="1" applyBorder="1" applyAlignment="1">
      <alignment horizontal="center" vertical="center" wrapText="1"/>
      <protection/>
    </xf>
    <xf numFmtId="0" fontId="59" fillId="17" borderId="3" xfId="805" applyFont="1" applyFill="1" applyBorder="1" applyAlignment="1">
      <alignment horizontal="center" vertical="center" wrapText="1"/>
      <protection/>
    </xf>
    <xf numFmtId="0" fontId="42" fillId="0" borderId="0" xfId="809" applyFont="1" applyAlignment="1">
      <alignment vertical="center" wrapText="1"/>
      <protection/>
    </xf>
    <xf numFmtId="0" fontId="65" fillId="0" borderId="0" xfId="809" applyFont="1" applyAlignment="1">
      <alignment vertical="center" wrapText="1"/>
      <protection/>
    </xf>
    <xf numFmtId="0" fontId="21" fillId="17" borderId="3" xfId="809" applyFont="1" applyFill="1" applyBorder="1" applyAlignment="1">
      <alignment vertical="center" wrapText="1"/>
      <protection/>
    </xf>
    <xf numFmtId="176" fontId="21" fillId="17" borderId="3" xfId="805" applyNumberFormat="1" applyFont="1" applyFill="1" applyBorder="1" applyAlignment="1">
      <alignment horizontal="center" vertical="center" wrapText="1"/>
      <protection/>
    </xf>
    <xf numFmtId="176" fontId="66" fillId="17" borderId="3" xfId="805" applyNumberFormat="1" applyFont="1" applyFill="1" applyBorder="1" applyAlignment="1">
      <alignment horizontal="center" vertical="center" wrapText="1"/>
      <protection/>
    </xf>
    <xf numFmtId="176" fontId="65" fillId="0" borderId="0" xfId="809" applyNumberFormat="1" applyFont="1" applyAlignment="1">
      <alignment vertical="center" wrapText="1"/>
      <protection/>
    </xf>
    <xf numFmtId="0" fontId="21" fillId="0" borderId="3" xfId="805" applyFont="1" applyBorder="1" applyAlignment="1">
      <alignment horizontal="left" vertical="center" wrapText="1"/>
      <protection/>
    </xf>
    <xf numFmtId="0" fontId="21" fillId="0" borderId="3" xfId="809" applyFont="1" applyBorder="1" applyAlignment="1">
      <alignment vertical="center" wrapText="1"/>
      <protection/>
    </xf>
    <xf numFmtId="0" fontId="20" fillId="0" borderId="0" xfId="809" applyFont="1" applyAlignment="1">
      <alignment vertical="center" wrapText="1"/>
      <protection/>
    </xf>
    <xf numFmtId="0" fontId="21" fillId="0" borderId="3" xfId="798" applyFont="1" applyBorder="1" applyAlignment="1">
      <alignment vertical="center" wrapText="1"/>
      <protection/>
    </xf>
    <xf numFmtId="0" fontId="20" fillId="17" borderId="0" xfId="805" applyFont="1" applyFill="1">
      <alignment/>
      <protection/>
    </xf>
    <xf numFmtId="3" fontId="69" fillId="0" borderId="3" xfId="801" applyNumberFormat="1" applyFont="1" applyFill="1" applyBorder="1" applyAlignment="1" applyProtection="1">
      <alignment horizontal="center" vertical="center"/>
      <protection locked="0"/>
    </xf>
    <xf numFmtId="1" fontId="69" fillId="17" borderId="3" xfId="801" applyNumberFormat="1" applyFont="1" applyFill="1" applyBorder="1" applyAlignment="1" applyProtection="1">
      <alignment horizontal="center" vertical="center" wrapText="1"/>
      <protection locked="0"/>
    </xf>
    <xf numFmtId="1" fontId="69" fillId="0" borderId="3" xfId="801" applyNumberFormat="1" applyFont="1" applyFill="1" applyBorder="1" applyAlignment="1" applyProtection="1">
      <alignment horizontal="center" vertical="center"/>
      <protection locked="0"/>
    </xf>
    <xf numFmtId="1" fontId="70" fillId="0" borderId="3" xfId="801" applyNumberFormat="1" applyFont="1" applyFill="1" applyBorder="1" applyAlignment="1" applyProtection="1">
      <alignment horizontal="center" vertical="center"/>
      <protection/>
    </xf>
    <xf numFmtId="3" fontId="70" fillId="0" borderId="3" xfId="801" applyNumberFormat="1" applyFont="1" applyFill="1" applyBorder="1" applyAlignment="1" applyProtection="1">
      <alignment horizontal="center" vertical="center"/>
      <protection/>
    </xf>
    <xf numFmtId="1" fontId="70" fillId="0" borderId="0" xfId="801" applyNumberFormat="1" applyFont="1" applyFill="1" applyBorder="1" applyAlignment="1" applyProtection="1">
      <alignment horizontal="center" vertical="center"/>
      <protection locked="0"/>
    </xf>
    <xf numFmtId="0" fontId="22" fillId="0" borderId="3" xfId="809" applyFont="1" applyBorder="1" applyAlignment="1">
      <alignment horizontal="center" vertical="center" wrapText="1"/>
      <protection/>
    </xf>
    <xf numFmtId="0" fontId="22" fillId="0" borderId="3" xfId="809" applyFont="1" applyFill="1" applyBorder="1" applyAlignment="1">
      <alignment horizontal="center" vertical="center" wrapText="1"/>
      <protection/>
    </xf>
    <xf numFmtId="0" fontId="71" fillId="0" borderId="0" xfId="809" applyFont="1" applyAlignment="1">
      <alignment vertical="center" wrapText="1"/>
      <protection/>
    </xf>
    <xf numFmtId="1" fontId="59" fillId="0" borderId="0" xfId="801" applyNumberFormat="1" applyFont="1" applyFill="1" applyBorder="1" applyAlignment="1" applyProtection="1">
      <alignment horizontal="center"/>
      <protection locked="0"/>
    </xf>
    <xf numFmtId="3" fontId="21" fillId="0" borderId="3" xfId="805" applyNumberFormat="1" applyFont="1" applyFill="1" applyBorder="1" applyAlignment="1">
      <alignment horizontal="center" vertical="center" wrapText="1"/>
      <protection/>
    </xf>
    <xf numFmtId="3" fontId="21" fillId="0" borderId="3" xfId="809" applyNumberFormat="1" applyFont="1" applyBorder="1" applyAlignment="1">
      <alignment horizontal="center" vertical="center" wrapText="1"/>
      <protection/>
    </xf>
    <xf numFmtId="3" fontId="21" fillId="17" borderId="3" xfId="805" applyNumberFormat="1" applyFont="1" applyFill="1" applyBorder="1" applyAlignment="1">
      <alignment horizontal="center" vertical="center" wrapText="1"/>
      <protection/>
    </xf>
    <xf numFmtId="3" fontId="21" fillId="17" borderId="3" xfId="809" applyNumberFormat="1" applyFont="1" applyFill="1" applyBorder="1" applyAlignment="1">
      <alignment horizontal="center" vertical="center" wrapText="1"/>
      <protection/>
    </xf>
    <xf numFmtId="3" fontId="21" fillId="0" borderId="3" xfId="805" applyNumberFormat="1" applyFont="1" applyBorder="1" applyAlignment="1">
      <alignment horizontal="center" vertical="center" wrapText="1"/>
      <protection/>
    </xf>
    <xf numFmtId="3" fontId="21" fillId="0" borderId="3" xfId="798" applyNumberFormat="1" applyFont="1" applyBorder="1" applyAlignment="1">
      <alignment horizontal="center" vertical="center" wrapText="1"/>
      <protection/>
    </xf>
    <xf numFmtId="3" fontId="21" fillId="0" borderId="3" xfId="798" applyNumberFormat="1" applyFont="1" applyFill="1" applyBorder="1" applyAlignment="1">
      <alignment horizontal="center" vertical="center" wrapText="1"/>
      <protection/>
    </xf>
    <xf numFmtId="1" fontId="67" fillId="0" borderId="0" xfId="801" applyNumberFormat="1" applyFont="1" applyFill="1" applyBorder="1" applyAlignment="1" applyProtection="1">
      <alignment horizontal="center" vertical="center"/>
      <protection locked="0"/>
    </xf>
    <xf numFmtId="1" fontId="20" fillId="0" borderId="0" xfId="801" applyNumberFormat="1" applyFont="1" applyFill="1" applyBorder="1" applyAlignment="1" applyProtection="1">
      <alignment horizontal="center" vertical="center"/>
      <protection locked="0"/>
    </xf>
    <xf numFmtId="1" fontId="20" fillId="4" borderId="0" xfId="801" applyNumberFormat="1" applyFont="1" applyFill="1" applyBorder="1" applyAlignment="1" applyProtection="1">
      <alignment horizontal="center" vertical="center"/>
      <protection locked="0"/>
    </xf>
    <xf numFmtId="3" fontId="65" fillId="0" borderId="0" xfId="809" applyNumberFormat="1" applyFont="1" applyAlignment="1">
      <alignment vertical="center" wrapText="1"/>
      <protection/>
    </xf>
    <xf numFmtId="0" fontId="21" fillId="17" borderId="34" xfId="793" applyFont="1" applyFill="1" applyBorder="1" applyAlignment="1">
      <alignment horizontal="left" vertical="center" wrapText="1"/>
      <protection/>
    </xf>
    <xf numFmtId="177" fontId="21" fillId="0" borderId="34" xfId="807" applyNumberFormat="1" applyFont="1" applyBorder="1" applyAlignment="1">
      <alignment horizontal="center" vertical="center"/>
      <protection/>
    </xf>
    <xf numFmtId="0" fontId="59" fillId="0" borderId="34" xfId="793" applyFont="1" applyBorder="1" applyAlignment="1">
      <alignment horizontal="left" vertical="center" wrapText="1"/>
      <protection/>
    </xf>
    <xf numFmtId="0" fontId="59" fillId="0" borderId="34" xfId="807" applyFont="1" applyBorder="1" applyAlignment="1">
      <alignment horizontal="center" vertical="center"/>
      <protection/>
    </xf>
    <xf numFmtId="0" fontId="21" fillId="0" borderId="34" xfId="793" applyFont="1" applyFill="1" applyBorder="1" applyAlignment="1">
      <alignment horizontal="left" vertical="center" wrapText="1"/>
      <protection/>
    </xf>
    <xf numFmtId="0" fontId="59" fillId="0" borderId="34" xfId="793" applyFont="1" applyFill="1" applyBorder="1" applyAlignment="1">
      <alignment horizontal="left" vertical="center" wrapText="1"/>
      <protection/>
    </xf>
    <xf numFmtId="177" fontId="59" fillId="0" borderId="34" xfId="807" applyNumberFormat="1" applyFont="1" applyBorder="1" applyAlignment="1">
      <alignment horizontal="center" vertical="center"/>
      <protection/>
    </xf>
    <xf numFmtId="176" fontId="24" fillId="0" borderId="34" xfId="793" applyNumberFormat="1" applyFont="1" applyFill="1" applyBorder="1" applyAlignment="1">
      <alignment horizontal="center" vertical="center"/>
      <protection/>
    </xf>
    <xf numFmtId="49" fontId="21" fillId="0" borderId="35" xfId="793" applyNumberFormat="1" applyFont="1" applyFill="1" applyBorder="1" applyAlignment="1">
      <alignment horizontal="center" vertical="center" wrapText="1"/>
      <protection/>
    </xf>
    <xf numFmtId="49" fontId="21" fillId="0" borderId="36" xfId="793" applyNumberFormat="1" applyFont="1" applyFill="1" applyBorder="1" applyAlignment="1">
      <alignment horizontal="center" vertical="center" wrapText="1"/>
      <protection/>
    </xf>
    <xf numFmtId="0" fontId="76" fillId="17" borderId="3" xfId="801" applyNumberFormat="1" applyFont="1" applyFill="1" applyBorder="1" applyAlignment="1" applyProtection="1">
      <alignment horizontal="left" vertical="justify" wrapText="1" shrinkToFit="1"/>
      <protection/>
    </xf>
    <xf numFmtId="1" fontId="77" fillId="0" borderId="3" xfId="0" applyNumberFormat="1" applyFont="1" applyFill="1" applyBorder="1" applyAlignment="1" applyProtection="1">
      <alignment horizontal="left" vertical="justify" wrapText="1" shrinkToFit="1"/>
      <protection locked="0"/>
    </xf>
    <xf numFmtId="1" fontId="77" fillId="0" borderId="3" xfId="0" applyNumberFormat="1" applyFont="1" applyBorder="1" applyAlignment="1" applyProtection="1">
      <alignment horizontal="left" vertical="justify" wrapText="1" shrinkToFit="1"/>
      <protection locked="0"/>
    </xf>
    <xf numFmtId="0" fontId="21" fillId="17" borderId="34" xfId="807" applyFont="1" applyFill="1" applyBorder="1" applyAlignment="1">
      <alignment horizontal="center" vertical="center"/>
      <protection/>
    </xf>
    <xf numFmtId="0" fontId="59" fillId="17" borderId="34" xfId="807" applyFont="1" applyFill="1" applyBorder="1" applyAlignment="1">
      <alignment horizontal="center" vertical="center"/>
      <protection/>
    </xf>
    <xf numFmtId="177" fontId="21" fillId="17" borderId="34" xfId="807" applyNumberFormat="1" applyFont="1" applyFill="1" applyBorder="1" applyAlignment="1">
      <alignment horizontal="center" vertical="center"/>
      <protection/>
    </xf>
    <xf numFmtId="177" fontId="59" fillId="17" borderId="34" xfId="807" applyNumberFormat="1" applyFont="1" applyFill="1" applyBorder="1" applyAlignment="1">
      <alignment horizontal="center" vertical="center"/>
      <protection/>
    </xf>
    <xf numFmtId="176" fontId="24" fillId="17" borderId="34" xfId="793" applyNumberFormat="1" applyFont="1" applyFill="1" applyBorder="1" applyAlignment="1">
      <alignment horizontal="center" vertical="center"/>
      <protection/>
    </xf>
    <xf numFmtId="1" fontId="68" fillId="17" borderId="3" xfId="804" applyNumberFormat="1" applyFont="1" applyFill="1" applyBorder="1" applyAlignment="1" applyProtection="1">
      <alignment horizontal="center" vertical="center"/>
      <protection/>
    </xf>
    <xf numFmtId="176" fontId="68" fillId="17" borderId="3" xfId="801" applyNumberFormat="1" applyFont="1" applyFill="1" applyBorder="1" applyAlignment="1" applyProtection="1">
      <alignment horizontal="center" vertical="center"/>
      <protection/>
    </xf>
    <xf numFmtId="176" fontId="22" fillId="17" borderId="3" xfId="801" applyNumberFormat="1" applyFont="1" applyFill="1" applyBorder="1" applyAlignment="1" applyProtection="1">
      <alignment horizontal="center" vertical="center"/>
      <protection/>
    </xf>
    <xf numFmtId="1" fontId="78" fillId="17" borderId="3" xfId="801" applyNumberFormat="1" applyFont="1" applyFill="1" applyBorder="1" applyAlignment="1" applyProtection="1">
      <alignment horizontal="center" vertical="center"/>
      <protection locked="0"/>
    </xf>
    <xf numFmtId="3" fontId="68" fillId="17" borderId="3" xfId="801" applyNumberFormat="1" applyFont="1" applyFill="1" applyBorder="1" applyAlignment="1" applyProtection="1">
      <alignment horizontal="center" vertical="center"/>
      <protection/>
    </xf>
    <xf numFmtId="1" fontId="22" fillId="17" borderId="3" xfId="804" applyNumberFormat="1" applyFont="1" applyFill="1" applyBorder="1" applyAlignment="1" applyProtection="1">
      <alignment horizontal="center" vertical="center"/>
      <protection/>
    </xf>
    <xf numFmtId="1" fontId="37" fillId="17" borderId="3" xfId="801" applyNumberFormat="1" applyFont="1" applyFill="1" applyBorder="1" applyAlignment="1" applyProtection="1">
      <alignment horizontal="center" vertical="center"/>
      <protection locked="0"/>
    </xf>
    <xf numFmtId="3" fontId="22" fillId="17" borderId="3" xfId="801" applyNumberFormat="1" applyFont="1" applyFill="1" applyBorder="1" applyAlignment="1" applyProtection="1">
      <alignment horizontal="center" vertical="center"/>
      <protection/>
    </xf>
    <xf numFmtId="1" fontId="45" fillId="0" borderId="0" xfId="801" applyNumberFormat="1" applyFont="1" applyFill="1" applyBorder="1" applyAlignment="1" applyProtection="1">
      <alignment horizontal="center" vertical="center"/>
      <protection locked="0"/>
    </xf>
    <xf numFmtId="0" fontId="21" fillId="0" borderId="37" xfId="793" applyFont="1" applyFill="1" applyBorder="1" applyAlignment="1">
      <alignment horizontal="center" vertical="center" wrapText="1"/>
      <protection/>
    </xf>
    <xf numFmtId="0" fontId="21" fillId="0" borderId="38" xfId="793" applyFont="1" applyFill="1" applyBorder="1" applyAlignment="1">
      <alignment horizontal="center" vertical="center" wrapText="1"/>
      <protection/>
    </xf>
    <xf numFmtId="0" fontId="45" fillId="0" borderId="0" xfId="807" applyFont="1" applyBorder="1" applyAlignment="1">
      <alignment horizontal="left" vertical="center" wrapText="1"/>
      <protection/>
    </xf>
    <xf numFmtId="0" fontId="72" fillId="0" borderId="0" xfId="793" applyFont="1" applyFill="1" applyBorder="1" applyAlignment="1">
      <alignment horizontal="center" vertical="center" wrapText="1"/>
      <protection/>
    </xf>
    <xf numFmtId="0" fontId="63" fillId="0" borderId="34" xfId="793" applyFont="1" applyBorder="1" applyAlignment="1">
      <alignment horizontal="center" vertical="center" wrapText="1"/>
      <protection/>
    </xf>
    <xf numFmtId="0" fontId="46" fillId="0" borderId="0" xfId="805" applyFont="1" applyFill="1" applyAlignment="1">
      <alignment horizontal="center" vertical="center" wrapText="1"/>
      <protection/>
    </xf>
    <xf numFmtId="0" fontId="64" fillId="0" borderId="0" xfId="805" applyFont="1" applyFill="1" applyAlignment="1">
      <alignment horizontal="center"/>
      <protection/>
    </xf>
    <xf numFmtId="0" fontId="62" fillId="0" borderId="39" xfId="809" applyFont="1" applyBorder="1" applyAlignment="1">
      <alignment horizontal="center" vertical="center" wrapText="1"/>
      <protection/>
    </xf>
    <xf numFmtId="0" fontId="62" fillId="0" borderId="40" xfId="809" applyFont="1" applyBorder="1" applyAlignment="1">
      <alignment horizontal="center" vertical="center" wrapText="1"/>
      <protection/>
    </xf>
    <xf numFmtId="0" fontId="62" fillId="0" borderId="26" xfId="809" applyFont="1" applyBorder="1" applyAlignment="1">
      <alignment horizontal="center" vertical="center" wrapText="1"/>
      <protection/>
    </xf>
    <xf numFmtId="1" fontId="22" fillId="0" borderId="41" xfId="801" applyNumberFormat="1" applyFont="1" applyFill="1" applyBorder="1" applyAlignment="1" applyProtection="1">
      <alignment horizontal="center" vertical="center" wrapText="1"/>
      <protection/>
    </xf>
    <xf numFmtId="1" fontId="22" fillId="0" borderId="42" xfId="801" applyNumberFormat="1" applyFont="1" applyFill="1" applyBorder="1" applyAlignment="1" applyProtection="1">
      <alignment horizontal="center" vertical="center" wrapText="1"/>
      <protection/>
    </xf>
    <xf numFmtId="1" fontId="22" fillId="0" borderId="43" xfId="801" applyNumberFormat="1" applyFont="1" applyFill="1" applyBorder="1" applyAlignment="1" applyProtection="1">
      <alignment horizontal="center" vertical="center" wrapText="1"/>
      <protection/>
    </xf>
    <xf numFmtId="1" fontId="22" fillId="0" borderId="44" xfId="801" applyNumberFormat="1" applyFont="1" applyFill="1" applyBorder="1" applyAlignment="1" applyProtection="1">
      <alignment horizontal="center" vertical="center" wrapText="1"/>
      <protection/>
    </xf>
    <xf numFmtId="1" fontId="22" fillId="0" borderId="0" xfId="801" applyNumberFormat="1" applyFont="1" applyFill="1" applyBorder="1" applyAlignment="1" applyProtection="1">
      <alignment horizontal="center" vertical="center" wrapText="1"/>
      <protection/>
    </xf>
    <xf numFmtId="1" fontId="22" fillId="0" borderId="32" xfId="801" applyNumberFormat="1" applyFont="1" applyFill="1" applyBorder="1" applyAlignment="1" applyProtection="1">
      <alignment horizontal="center" vertical="center" wrapText="1"/>
      <protection/>
    </xf>
    <xf numFmtId="1" fontId="22" fillId="0" borderId="45" xfId="801" applyNumberFormat="1" applyFont="1" applyFill="1" applyBorder="1" applyAlignment="1" applyProtection="1">
      <alignment horizontal="center" vertical="center" wrapText="1"/>
      <protection/>
    </xf>
    <xf numFmtId="1" fontId="22" fillId="0" borderId="46" xfId="801" applyNumberFormat="1" applyFont="1" applyFill="1" applyBorder="1" applyAlignment="1" applyProtection="1">
      <alignment horizontal="center" vertical="center" wrapText="1"/>
      <protection/>
    </xf>
    <xf numFmtId="1" fontId="22" fillId="0" borderId="47" xfId="801" applyNumberFormat="1" applyFont="1" applyFill="1" applyBorder="1" applyAlignment="1" applyProtection="1">
      <alignment horizontal="center" vertical="center" wrapText="1"/>
      <protection/>
    </xf>
    <xf numFmtId="1" fontId="46" fillId="0" borderId="0" xfId="801" applyNumberFormat="1" applyFont="1" applyFill="1" applyAlignment="1" applyProtection="1">
      <alignment horizontal="center" vertical="center" wrapText="1"/>
      <protection locked="0"/>
    </xf>
    <xf numFmtId="1" fontId="46" fillId="0" borderId="0" xfId="801" applyNumberFormat="1" applyFont="1" applyFill="1" applyBorder="1" applyAlignment="1" applyProtection="1">
      <alignment horizontal="center" vertical="center"/>
      <protection locked="0"/>
    </xf>
    <xf numFmtId="1" fontId="22" fillId="0" borderId="41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2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3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4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0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5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6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7" xfId="801" applyNumberFormat="1" applyFont="1" applyFill="1" applyBorder="1" applyAlignment="1" applyProtection="1">
      <alignment horizontal="center" vertical="center" wrapText="1"/>
      <protection locked="0"/>
    </xf>
    <xf numFmtId="1" fontId="22" fillId="0" borderId="41" xfId="804" applyNumberFormat="1" applyFont="1" applyFill="1" applyBorder="1" applyAlignment="1" applyProtection="1">
      <alignment horizontal="center" vertical="center" wrapText="1"/>
      <protection/>
    </xf>
    <xf numFmtId="1" fontId="22" fillId="0" borderId="42" xfId="804" applyNumberFormat="1" applyFont="1" applyFill="1" applyBorder="1" applyAlignment="1" applyProtection="1">
      <alignment horizontal="center" vertical="center" wrapText="1"/>
      <protection/>
    </xf>
    <xf numFmtId="1" fontId="22" fillId="0" borderId="43" xfId="804" applyNumberFormat="1" applyFont="1" applyFill="1" applyBorder="1" applyAlignment="1" applyProtection="1">
      <alignment horizontal="center" vertical="center" wrapText="1"/>
      <protection/>
    </xf>
    <xf numFmtId="1" fontId="22" fillId="0" borderId="44" xfId="804" applyNumberFormat="1" applyFont="1" applyFill="1" applyBorder="1" applyAlignment="1" applyProtection="1">
      <alignment horizontal="center" vertical="center" wrapText="1"/>
      <protection/>
    </xf>
    <xf numFmtId="1" fontId="22" fillId="0" borderId="0" xfId="804" applyNumberFormat="1" applyFont="1" applyFill="1" applyBorder="1" applyAlignment="1" applyProtection="1">
      <alignment horizontal="center" vertical="center" wrapText="1"/>
      <protection/>
    </xf>
    <xf numFmtId="1" fontId="22" fillId="0" borderId="32" xfId="804" applyNumberFormat="1" applyFont="1" applyFill="1" applyBorder="1" applyAlignment="1" applyProtection="1">
      <alignment horizontal="center" vertical="center" wrapText="1"/>
      <protection/>
    </xf>
    <xf numFmtId="1" fontId="22" fillId="0" borderId="45" xfId="804" applyNumberFormat="1" applyFont="1" applyFill="1" applyBorder="1" applyAlignment="1" applyProtection="1">
      <alignment horizontal="center" vertical="center" wrapText="1"/>
      <protection/>
    </xf>
    <xf numFmtId="1" fontId="22" fillId="0" borderId="46" xfId="804" applyNumberFormat="1" applyFont="1" applyFill="1" applyBorder="1" applyAlignment="1" applyProtection="1">
      <alignment horizontal="center" vertical="center" wrapText="1"/>
      <protection/>
    </xf>
    <xf numFmtId="1" fontId="22" fillId="0" borderId="47" xfId="804" applyNumberFormat="1" applyFont="1" applyFill="1" applyBorder="1" applyAlignment="1" applyProtection="1">
      <alignment horizontal="center" vertical="center" wrapText="1"/>
      <protection/>
    </xf>
    <xf numFmtId="1" fontId="68" fillId="0" borderId="3" xfId="801" applyNumberFormat="1" applyFont="1" applyFill="1" applyBorder="1" applyAlignment="1" applyProtection="1">
      <alignment horizontal="left"/>
      <protection locked="0"/>
    </xf>
    <xf numFmtId="0" fontId="24" fillId="0" borderId="0" xfId="810" applyFont="1" applyFill="1" applyBorder="1" applyAlignment="1">
      <alignment horizontal="left"/>
      <protection/>
    </xf>
    <xf numFmtId="0" fontId="24" fillId="0" borderId="0" xfId="810" applyFont="1" applyFill="1" applyAlignment="1">
      <alignment horizontal="center" wrapText="1"/>
      <protection/>
    </xf>
    <xf numFmtId="0" fontId="44" fillId="0" borderId="24" xfId="810" applyFont="1" applyFill="1" applyBorder="1" applyAlignment="1">
      <alignment horizontal="center"/>
      <protection/>
    </xf>
    <xf numFmtId="0" fontId="44" fillId="0" borderId="23" xfId="810" applyFont="1" applyFill="1" applyBorder="1" applyAlignment="1">
      <alignment horizontal="center"/>
      <protection/>
    </xf>
  </cellXfs>
  <cellStyles count="855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 5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4" xfId="56"/>
    <cellStyle name="20% - Accent6 5" xfId="57"/>
    <cellStyle name="20% - Accent6_П_1" xfId="58"/>
    <cellStyle name="20% - Акцент1" xfId="59"/>
    <cellStyle name="20% — акцент1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2 4" xfId="67"/>
    <cellStyle name="20% — акцент1 2 4" xfId="68"/>
    <cellStyle name="20% - Акцент1 3" xfId="69"/>
    <cellStyle name="20% — акцент1 3" xfId="70"/>
    <cellStyle name="20% - Акцент1 3 2" xfId="71"/>
    <cellStyle name="20% — акцент1 3 2" xfId="72"/>
    <cellStyle name="20% - Акцент1 3 3" xfId="73"/>
    <cellStyle name="20% — акцент1 3 3" xfId="74"/>
    <cellStyle name="20% - Акцент1 3 4" xfId="75"/>
    <cellStyle name="20% — акцент1 3 4" xfId="76"/>
    <cellStyle name="20% - Акцент1 4" xfId="77"/>
    <cellStyle name="20% - Акцент1 4 2" xfId="78"/>
    <cellStyle name="20% - Акцент1 5" xfId="79"/>
    <cellStyle name="20% - Акцент1 5 2" xfId="80"/>
    <cellStyle name="20% - Акцент1 6" xfId="81"/>
    <cellStyle name="20% - Акцент1 7" xfId="82"/>
    <cellStyle name="20% - Акцент1 8" xfId="83"/>
    <cellStyle name="20% - Акцент1_16 " xfId="84"/>
    <cellStyle name="20% - Акцент2" xfId="85"/>
    <cellStyle name="20% — акцент2" xfId="86"/>
    <cellStyle name="20% - Акцент2 2" xfId="87"/>
    <cellStyle name="20% — акцент2 2" xfId="88"/>
    <cellStyle name="20% - Акцент2 2 2" xfId="89"/>
    <cellStyle name="20% — акцент2 2 2" xfId="90"/>
    <cellStyle name="20% - Акцент2 2 3" xfId="91"/>
    <cellStyle name="20% — акцент2 2 3" xfId="92"/>
    <cellStyle name="20% - Акцент2 2 4" xfId="93"/>
    <cellStyle name="20% — акцент2 2 4" xfId="94"/>
    <cellStyle name="20% - Акцент2 3" xfId="95"/>
    <cellStyle name="20% — акцент2 3" xfId="96"/>
    <cellStyle name="20% - Акцент2 3 2" xfId="97"/>
    <cellStyle name="20% — акцент2 3 2" xfId="98"/>
    <cellStyle name="20% - Акцент2 3 3" xfId="99"/>
    <cellStyle name="20% — акцент2 3 3" xfId="100"/>
    <cellStyle name="20% - Акцент2 3 4" xfId="101"/>
    <cellStyle name="20% — акцент2 3 4" xfId="102"/>
    <cellStyle name="20% - Акцент2 4" xfId="103"/>
    <cellStyle name="20% - Акцент2 4 2" xfId="104"/>
    <cellStyle name="20% - Акцент2 5" xfId="105"/>
    <cellStyle name="20% - Акцент2 5 2" xfId="106"/>
    <cellStyle name="20% - Акцент2 6" xfId="107"/>
    <cellStyle name="20% - Акцент2 7" xfId="108"/>
    <cellStyle name="20% - Акцент2 8" xfId="109"/>
    <cellStyle name="20% - Акцент2_16 " xfId="110"/>
    <cellStyle name="20% - Акцент3" xfId="111"/>
    <cellStyle name="20% — акцент3" xfId="112"/>
    <cellStyle name="20% - Акцент3 2" xfId="113"/>
    <cellStyle name="20% — акцент3 2" xfId="114"/>
    <cellStyle name="20% - Акцент3 2 2" xfId="115"/>
    <cellStyle name="20% — акцент3 2 2" xfId="116"/>
    <cellStyle name="20% - Акцент3 2 3" xfId="117"/>
    <cellStyle name="20% — акцент3 2 3" xfId="118"/>
    <cellStyle name="20% - Акцент3 2 4" xfId="119"/>
    <cellStyle name="20% — акцент3 2 4" xfId="120"/>
    <cellStyle name="20% - Акцент3 3" xfId="121"/>
    <cellStyle name="20% — акцент3 3" xfId="122"/>
    <cellStyle name="20% - Акцент3 3 2" xfId="123"/>
    <cellStyle name="20% — акцент3 3 2" xfId="124"/>
    <cellStyle name="20% - Акцент3 3 3" xfId="125"/>
    <cellStyle name="20% — акцент3 3 3" xfId="126"/>
    <cellStyle name="20% - Акцент3 3 4" xfId="127"/>
    <cellStyle name="20% — акцент3 3 4" xfId="128"/>
    <cellStyle name="20% - Акцент3 4" xfId="129"/>
    <cellStyle name="20% - Акцент3 4 2" xfId="130"/>
    <cellStyle name="20% - Акцент3 5" xfId="131"/>
    <cellStyle name="20% - Акцент3 5 2" xfId="132"/>
    <cellStyle name="20% - Акцент3 6" xfId="133"/>
    <cellStyle name="20% - Акцент3 7" xfId="134"/>
    <cellStyle name="20% - Акцент3 8" xfId="135"/>
    <cellStyle name="20% - Акцент3_16 " xfId="136"/>
    <cellStyle name="20% - Акцент4" xfId="137"/>
    <cellStyle name="20% — акцент4" xfId="138"/>
    <cellStyle name="20% - Акцент4 2" xfId="139"/>
    <cellStyle name="20% — акцент4 2" xfId="140"/>
    <cellStyle name="20% - Акцент4 2 2" xfId="141"/>
    <cellStyle name="20% — акцент4 2 2" xfId="142"/>
    <cellStyle name="20% - Акцент4 2 3" xfId="143"/>
    <cellStyle name="20% — акцент4 2 3" xfId="144"/>
    <cellStyle name="20% - Акцент4 2 4" xfId="145"/>
    <cellStyle name="20% — акцент4 2 4" xfId="146"/>
    <cellStyle name="20% - Акцент4 3" xfId="147"/>
    <cellStyle name="20% — акцент4 3" xfId="148"/>
    <cellStyle name="20% - Акцент4 3 2" xfId="149"/>
    <cellStyle name="20% — акцент4 3 2" xfId="150"/>
    <cellStyle name="20% - Акцент4 3 3" xfId="151"/>
    <cellStyle name="20% — акцент4 3 3" xfId="152"/>
    <cellStyle name="20% - Акцент4 3 4" xfId="153"/>
    <cellStyle name="20% — акцент4 3 4" xfId="154"/>
    <cellStyle name="20% - Акцент4 4" xfId="155"/>
    <cellStyle name="20% - Акцент4 4 2" xfId="156"/>
    <cellStyle name="20% - Акцент4 5" xfId="157"/>
    <cellStyle name="20% - Акцент4 5 2" xfId="158"/>
    <cellStyle name="20% - Акцент4 6" xfId="159"/>
    <cellStyle name="20% - Акцент4 7" xfId="160"/>
    <cellStyle name="20% - Акцент4 8" xfId="161"/>
    <cellStyle name="20% - Акцент4_16 " xfId="162"/>
    <cellStyle name="20% - Акцент5" xfId="163"/>
    <cellStyle name="20% — акцент5" xfId="164"/>
    <cellStyle name="20% - Акцент5 2" xfId="165"/>
    <cellStyle name="20% — акцент5 2" xfId="166"/>
    <cellStyle name="20% - Акцент5 2 2" xfId="167"/>
    <cellStyle name="20% — акцент5 2 2" xfId="168"/>
    <cellStyle name="20% - Акцент5 2 3" xfId="169"/>
    <cellStyle name="20% — акцент5 2 3" xfId="170"/>
    <cellStyle name="20% - Акцент5 2 4" xfId="171"/>
    <cellStyle name="20% — акцент5 2 4" xfId="172"/>
    <cellStyle name="20% - Акцент5 3" xfId="173"/>
    <cellStyle name="20% - Акцент5 3 2" xfId="174"/>
    <cellStyle name="20% - Акцент5 4" xfId="175"/>
    <cellStyle name="20% - Акцент5 4 2" xfId="176"/>
    <cellStyle name="20% - Акцент5 5" xfId="177"/>
    <cellStyle name="20% - Акцент5 5 2" xfId="178"/>
    <cellStyle name="20% - Акцент5 6" xfId="179"/>
    <cellStyle name="20% - Акцент5 7" xfId="180"/>
    <cellStyle name="20% - Акцент5 8" xfId="181"/>
    <cellStyle name="20% - Акцент6" xfId="182"/>
    <cellStyle name="20% — акцент6" xfId="183"/>
    <cellStyle name="20% - Акцент6 2" xfId="184"/>
    <cellStyle name="20% — акцент6 2" xfId="185"/>
    <cellStyle name="20% - Акцент6 2 2" xfId="186"/>
    <cellStyle name="20% — акцент6 2 2" xfId="187"/>
    <cellStyle name="20% - Акцент6 2 3" xfId="188"/>
    <cellStyle name="20% — акцент6 2 3" xfId="189"/>
    <cellStyle name="20% - Акцент6 2 4" xfId="190"/>
    <cellStyle name="20% — акцент6 2 4" xfId="191"/>
    <cellStyle name="20% - Акцент6 3" xfId="192"/>
    <cellStyle name="20% — акцент6 3" xfId="193"/>
    <cellStyle name="20% - Акцент6 3 2" xfId="194"/>
    <cellStyle name="20% — акцент6 3 2" xfId="195"/>
    <cellStyle name="20% - Акцент6 3 3" xfId="196"/>
    <cellStyle name="20% — акцент6 3 3" xfId="197"/>
    <cellStyle name="20% - Акцент6 3 4" xfId="198"/>
    <cellStyle name="20% — акцент6 3 4" xfId="199"/>
    <cellStyle name="20% - Акцент6 4" xfId="200"/>
    <cellStyle name="20% - Акцент6 4 2" xfId="201"/>
    <cellStyle name="20% - Акцент6 5" xfId="202"/>
    <cellStyle name="20% - Акцент6 5 2" xfId="203"/>
    <cellStyle name="20% - Акцент6 6" xfId="204"/>
    <cellStyle name="20% - Акцент6 7" xfId="205"/>
    <cellStyle name="20% - Акцент6 8" xfId="206"/>
    <cellStyle name="20% - Акцент6_16 " xfId="207"/>
    <cellStyle name="20% – Акцентування1" xfId="208"/>
    <cellStyle name="20% – Акцентування1 2" xfId="209"/>
    <cellStyle name="20% – Акцентування1 2 2" xfId="210"/>
    <cellStyle name="20% – Акцентування1 3" xfId="211"/>
    <cellStyle name="20% – Акцентування1 4" xfId="212"/>
    <cellStyle name="20% – Акцентування1 5" xfId="213"/>
    <cellStyle name="20% – Акцентування2" xfId="214"/>
    <cellStyle name="20% – Акцентування2 2" xfId="215"/>
    <cellStyle name="20% – Акцентування2 2 2" xfId="216"/>
    <cellStyle name="20% – Акцентування2 3" xfId="217"/>
    <cellStyle name="20% – Акцентування2 4" xfId="218"/>
    <cellStyle name="20% – Акцентування2 5" xfId="219"/>
    <cellStyle name="20% – Акцентування3" xfId="220"/>
    <cellStyle name="20% – Акцентування3 2" xfId="221"/>
    <cellStyle name="20% – Акцентування3 2 2" xfId="222"/>
    <cellStyle name="20% – Акцентування3 3" xfId="223"/>
    <cellStyle name="20% – Акцентування3 4" xfId="224"/>
    <cellStyle name="20% – Акцентування3 5" xfId="225"/>
    <cellStyle name="20% – Акцентування4" xfId="226"/>
    <cellStyle name="20% – Акцентування4 2" xfId="227"/>
    <cellStyle name="20% – Акцентування4 2 2" xfId="228"/>
    <cellStyle name="20% – Акцентування4 3" xfId="229"/>
    <cellStyle name="20% – Акцентування4 4" xfId="230"/>
    <cellStyle name="20% – Акцентування4 5" xfId="231"/>
    <cellStyle name="20% – Акцентування5" xfId="232"/>
    <cellStyle name="20% – Акцентування5 2" xfId="233"/>
    <cellStyle name="20% – Акцентування5 2 2" xfId="234"/>
    <cellStyle name="20% – Акцентування5 3" xfId="235"/>
    <cellStyle name="20% – Акцентування5 4" xfId="236"/>
    <cellStyle name="20% – Акцентування5 5" xfId="237"/>
    <cellStyle name="20% – Акцентування6" xfId="238"/>
    <cellStyle name="20% – Акцентування6 2" xfId="239"/>
    <cellStyle name="20% – Акцентування6 2 2" xfId="240"/>
    <cellStyle name="20% – Акцентування6 3" xfId="241"/>
    <cellStyle name="20% – Акцентування6 4" xfId="242"/>
    <cellStyle name="20% – Акцентування6 5" xfId="243"/>
    <cellStyle name="40% - Accent1" xfId="244"/>
    <cellStyle name="40% - Accent1 2" xfId="245"/>
    <cellStyle name="40% - Accent1 2 2" xfId="246"/>
    <cellStyle name="40% - Accent1 3" xfId="247"/>
    <cellStyle name="40% - Accent1 4" xfId="248"/>
    <cellStyle name="40% - Accent1 5" xfId="249"/>
    <cellStyle name="40% - Accent1_П_1" xfId="250"/>
    <cellStyle name="40% - Accent2" xfId="251"/>
    <cellStyle name="40% - Accent2 2" xfId="252"/>
    <cellStyle name="40% - Accent2 2 2" xfId="253"/>
    <cellStyle name="40% - Accent2 3" xfId="254"/>
    <cellStyle name="40% - Accent2 4" xfId="255"/>
    <cellStyle name="40% - Accent2 5" xfId="256"/>
    <cellStyle name="40% - Accent2_П_1" xfId="257"/>
    <cellStyle name="40% - Accent3" xfId="258"/>
    <cellStyle name="40% - Accent3 2" xfId="259"/>
    <cellStyle name="40% - Accent3 2 2" xfId="260"/>
    <cellStyle name="40% - Accent3 3" xfId="261"/>
    <cellStyle name="40% - Accent3 4" xfId="262"/>
    <cellStyle name="40% - Accent3 5" xfId="263"/>
    <cellStyle name="40% - Accent3_П_1" xfId="264"/>
    <cellStyle name="40% - Accent4" xfId="265"/>
    <cellStyle name="40% - Accent4 2" xfId="266"/>
    <cellStyle name="40% - Accent4 2 2" xfId="267"/>
    <cellStyle name="40% - Accent4 3" xfId="268"/>
    <cellStyle name="40% - Accent4 4" xfId="269"/>
    <cellStyle name="40% - Accent4 5" xfId="270"/>
    <cellStyle name="40% - Accent4_П_1" xfId="271"/>
    <cellStyle name="40% - Accent5" xfId="272"/>
    <cellStyle name="40% - Accent5 2" xfId="273"/>
    <cellStyle name="40% - Accent5 2 2" xfId="274"/>
    <cellStyle name="40% - Accent5 3" xfId="275"/>
    <cellStyle name="40% - Accent5 4" xfId="276"/>
    <cellStyle name="40% - Accent5 5" xfId="277"/>
    <cellStyle name="40% - Accent5_П_1" xfId="278"/>
    <cellStyle name="40% - Accent6" xfId="279"/>
    <cellStyle name="40% - Accent6 2" xfId="280"/>
    <cellStyle name="40% - Accent6 2 2" xfId="281"/>
    <cellStyle name="40% - Accent6 3" xfId="282"/>
    <cellStyle name="40% - Accent6 4" xfId="283"/>
    <cellStyle name="40% - Accent6 5" xfId="284"/>
    <cellStyle name="40% - Accent6_П_1" xfId="285"/>
    <cellStyle name="40% - Акцент1" xfId="286"/>
    <cellStyle name="40% — акцент1" xfId="287"/>
    <cellStyle name="40% - Акцент1 2" xfId="288"/>
    <cellStyle name="40% — акцент1 2" xfId="289"/>
    <cellStyle name="40% - Акцент1 2 2" xfId="290"/>
    <cellStyle name="40% — акцент1 2 2" xfId="291"/>
    <cellStyle name="40% - Акцент1 2 3" xfId="292"/>
    <cellStyle name="40% — акцент1 2 3" xfId="293"/>
    <cellStyle name="40% - Акцент1 2 4" xfId="294"/>
    <cellStyle name="40% — акцент1 2 4" xfId="295"/>
    <cellStyle name="40% - Акцент1 3" xfId="296"/>
    <cellStyle name="40% — акцент1 3" xfId="297"/>
    <cellStyle name="40% - Акцент1 3 2" xfId="298"/>
    <cellStyle name="40% — акцент1 3 2" xfId="299"/>
    <cellStyle name="40% - Акцент1 3 3" xfId="300"/>
    <cellStyle name="40% — акцент1 3 3" xfId="301"/>
    <cellStyle name="40% - Акцент1 3 4" xfId="302"/>
    <cellStyle name="40% — акцент1 3 4" xfId="303"/>
    <cellStyle name="40% - Акцент1 4" xfId="304"/>
    <cellStyle name="40% - Акцент1 4 2" xfId="305"/>
    <cellStyle name="40% - Акцент1 5" xfId="306"/>
    <cellStyle name="40% - Акцент1 5 2" xfId="307"/>
    <cellStyle name="40% - Акцент1 6" xfId="308"/>
    <cellStyle name="40% - Акцент1 7" xfId="309"/>
    <cellStyle name="40% - Акцент1 8" xfId="310"/>
    <cellStyle name="40% - Акцент1_16 " xfId="311"/>
    <cellStyle name="40% - Акцент2" xfId="312"/>
    <cellStyle name="40% — акцент2" xfId="313"/>
    <cellStyle name="40% - Акцент2 2" xfId="314"/>
    <cellStyle name="40% — акцент2 2" xfId="315"/>
    <cellStyle name="40% - Акцент2 2 2" xfId="316"/>
    <cellStyle name="40% — акцент2 2 2" xfId="317"/>
    <cellStyle name="40% - Акцент2 2 3" xfId="318"/>
    <cellStyle name="40% — акцент2 2 3" xfId="319"/>
    <cellStyle name="40% - Акцент2 2 4" xfId="320"/>
    <cellStyle name="40% — акцент2 2 4" xfId="321"/>
    <cellStyle name="40% - Акцент2 3" xfId="322"/>
    <cellStyle name="40% - Акцент2 3 2" xfId="323"/>
    <cellStyle name="40% - Акцент2 4" xfId="324"/>
    <cellStyle name="40% - Акцент2 4 2" xfId="325"/>
    <cellStyle name="40% - Акцент2 5" xfId="326"/>
    <cellStyle name="40% - Акцент2 5 2" xfId="327"/>
    <cellStyle name="40% - Акцент2 6" xfId="328"/>
    <cellStyle name="40% - Акцент2 7" xfId="329"/>
    <cellStyle name="40% - Акцент2 8" xfId="330"/>
    <cellStyle name="40% - Акцент3" xfId="331"/>
    <cellStyle name="40% — акцент3" xfId="332"/>
    <cellStyle name="40% - Акцент3 2" xfId="333"/>
    <cellStyle name="40% — акцент3 2" xfId="334"/>
    <cellStyle name="40% - Акцент3 2 2" xfId="335"/>
    <cellStyle name="40% — акцент3 2 2" xfId="336"/>
    <cellStyle name="40% - Акцент3 2 3" xfId="337"/>
    <cellStyle name="40% — акцент3 2 3" xfId="338"/>
    <cellStyle name="40% - Акцент3 2 4" xfId="339"/>
    <cellStyle name="40% — акцент3 2 4" xfId="340"/>
    <cellStyle name="40% - Акцент3 3" xfId="341"/>
    <cellStyle name="40% — акцент3 3" xfId="342"/>
    <cellStyle name="40% - Акцент3 3 2" xfId="343"/>
    <cellStyle name="40% — акцент3 3 2" xfId="344"/>
    <cellStyle name="40% - Акцент3 3 3" xfId="345"/>
    <cellStyle name="40% — акцент3 3 3" xfId="346"/>
    <cellStyle name="40% - Акцент3 3 4" xfId="347"/>
    <cellStyle name="40% — акцент3 3 4" xfId="348"/>
    <cellStyle name="40% - Акцент3 4" xfId="349"/>
    <cellStyle name="40% - Акцент3 4 2" xfId="350"/>
    <cellStyle name="40% - Акцент3 5" xfId="351"/>
    <cellStyle name="40% - Акцент3 5 2" xfId="352"/>
    <cellStyle name="40% - Акцент3 6" xfId="353"/>
    <cellStyle name="40% - Акцент3 7" xfId="354"/>
    <cellStyle name="40% - Акцент3 8" xfId="355"/>
    <cellStyle name="40% - Акцент3_16 " xfId="356"/>
    <cellStyle name="40% - Акцент4" xfId="357"/>
    <cellStyle name="40% — акцент4" xfId="358"/>
    <cellStyle name="40% - Акцент4 2" xfId="359"/>
    <cellStyle name="40% — акцент4 2" xfId="360"/>
    <cellStyle name="40% - Акцент4 2 2" xfId="361"/>
    <cellStyle name="40% — акцент4 2 2" xfId="362"/>
    <cellStyle name="40% - Акцент4 2 3" xfId="363"/>
    <cellStyle name="40% — акцент4 2 3" xfId="364"/>
    <cellStyle name="40% - Акцент4 2 4" xfId="365"/>
    <cellStyle name="40% — акцент4 2 4" xfId="366"/>
    <cellStyle name="40% - Акцент4 3" xfId="367"/>
    <cellStyle name="40% — акцент4 3" xfId="368"/>
    <cellStyle name="40% - Акцент4 3 2" xfId="369"/>
    <cellStyle name="40% — акцент4 3 2" xfId="370"/>
    <cellStyle name="40% - Акцент4 3 3" xfId="371"/>
    <cellStyle name="40% — акцент4 3 3" xfId="372"/>
    <cellStyle name="40% - Акцент4 3 4" xfId="373"/>
    <cellStyle name="40% — акцент4 3 4" xfId="374"/>
    <cellStyle name="40% - Акцент4 4" xfId="375"/>
    <cellStyle name="40% - Акцент4 4 2" xfId="376"/>
    <cellStyle name="40% - Акцент4 5" xfId="377"/>
    <cellStyle name="40% - Акцент4 5 2" xfId="378"/>
    <cellStyle name="40% - Акцент4 6" xfId="379"/>
    <cellStyle name="40% - Акцент4 7" xfId="380"/>
    <cellStyle name="40% - Акцент4 8" xfId="381"/>
    <cellStyle name="40% - Акцент4_16 " xfId="382"/>
    <cellStyle name="40% - Акцент5" xfId="383"/>
    <cellStyle name="40% — акцент5" xfId="384"/>
    <cellStyle name="40% - Акцент5 2" xfId="385"/>
    <cellStyle name="40% — акцент5 2" xfId="386"/>
    <cellStyle name="40% - Акцент5 2 2" xfId="387"/>
    <cellStyle name="40% — акцент5 2 2" xfId="388"/>
    <cellStyle name="40% - Акцент5 2 3" xfId="389"/>
    <cellStyle name="40% — акцент5 2 3" xfId="390"/>
    <cellStyle name="40% - Акцент5 2 4" xfId="391"/>
    <cellStyle name="40% — акцент5 2 4" xfId="392"/>
    <cellStyle name="40% - Акцент5 3" xfId="393"/>
    <cellStyle name="40% — акцент5 3" xfId="394"/>
    <cellStyle name="40% - Акцент5 3 2" xfId="395"/>
    <cellStyle name="40% — акцент5 3 2" xfId="396"/>
    <cellStyle name="40% - Акцент5 3 3" xfId="397"/>
    <cellStyle name="40% — акцент5 3 3" xfId="398"/>
    <cellStyle name="40% - Акцент5 3 4" xfId="399"/>
    <cellStyle name="40% — акцент5 3 4" xfId="400"/>
    <cellStyle name="40% - Акцент5 4" xfId="401"/>
    <cellStyle name="40% - Акцент5 4 2" xfId="402"/>
    <cellStyle name="40% - Акцент5 5" xfId="403"/>
    <cellStyle name="40% - Акцент5 5 2" xfId="404"/>
    <cellStyle name="40% - Акцент5 6" xfId="405"/>
    <cellStyle name="40% - Акцент5 7" xfId="406"/>
    <cellStyle name="40% - Акцент5 8" xfId="407"/>
    <cellStyle name="40% - Акцент5_16 " xfId="408"/>
    <cellStyle name="40% - Акцент6" xfId="409"/>
    <cellStyle name="40% — акцент6" xfId="410"/>
    <cellStyle name="40% - Акцент6 2" xfId="411"/>
    <cellStyle name="40% — акцент6 2" xfId="412"/>
    <cellStyle name="40% - Акцент6 2 2" xfId="413"/>
    <cellStyle name="40% — акцент6 2 2" xfId="414"/>
    <cellStyle name="40% - Акцент6 2 3" xfId="415"/>
    <cellStyle name="40% — акцент6 2 3" xfId="416"/>
    <cellStyle name="40% - Акцент6 2 4" xfId="417"/>
    <cellStyle name="40% — акцент6 2 4" xfId="418"/>
    <cellStyle name="40% - Акцент6 3" xfId="419"/>
    <cellStyle name="40% — акцент6 3" xfId="420"/>
    <cellStyle name="40% - Акцент6 3 2" xfId="421"/>
    <cellStyle name="40% — акцент6 3 2" xfId="422"/>
    <cellStyle name="40% - Акцент6 3 3" xfId="423"/>
    <cellStyle name="40% — акцент6 3 3" xfId="424"/>
    <cellStyle name="40% - Акцент6 3 4" xfId="425"/>
    <cellStyle name="40% — акцент6 3 4" xfId="426"/>
    <cellStyle name="40% - Акцент6 4" xfId="427"/>
    <cellStyle name="40% - Акцент6 4 2" xfId="428"/>
    <cellStyle name="40% - Акцент6 5" xfId="429"/>
    <cellStyle name="40% - Акцент6 5 2" xfId="430"/>
    <cellStyle name="40% - Акцент6 6" xfId="431"/>
    <cellStyle name="40% - Акцент6 7" xfId="432"/>
    <cellStyle name="40% - Акцент6 8" xfId="433"/>
    <cellStyle name="40% - Акцент6_16 " xfId="434"/>
    <cellStyle name="40% – Акцентування1" xfId="435"/>
    <cellStyle name="40% – Акцентування1 2" xfId="436"/>
    <cellStyle name="40% – Акцентування1 2 2" xfId="437"/>
    <cellStyle name="40% – Акцентування1 3" xfId="438"/>
    <cellStyle name="40% – Акцентування1 4" xfId="439"/>
    <cellStyle name="40% – Акцентування1 5" xfId="440"/>
    <cellStyle name="40% – Акцентування2" xfId="441"/>
    <cellStyle name="40% – Акцентування2 2" xfId="442"/>
    <cellStyle name="40% – Акцентування2 2 2" xfId="443"/>
    <cellStyle name="40% – Акцентування2 3" xfId="444"/>
    <cellStyle name="40% – Акцентування2 4" xfId="445"/>
    <cellStyle name="40% – Акцентування2 5" xfId="446"/>
    <cellStyle name="40% – Акцентування3" xfId="447"/>
    <cellStyle name="40% – Акцентування3 2" xfId="448"/>
    <cellStyle name="40% – Акцентування3 2 2" xfId="449"/>
    <cellStyle name="40% – Акцентування3 3" xfId="450"/>
    <cellStyle name="40% – Акцентування3 4" xfId="451"/>
    <cellStyle name="40% – Акцентування3 5" xfId="452"/>
    <cellStyle name="40% – Акцентування4" xfId="453"/>
    <cellStyle name="40% – Акцентування4 2" xfId="454"/>
    <cellStyle name="40% – Акцентування4 2 2" xfId="455"/>
    <cellStyle name="40% – Акцентування4 3" xfId="456"/>
    <cellStyle name="40% – Акцентування4 4" xfId="457"/>
    <cellStyle name="40% – Акцентування4 5" xfId="458"/>
    <cellStyle name="40% – Акцентування5" xfId="459"/>
    <cellStyle name="40% – Акцентування5 2" xfId="460"/>
    <cellStyle name="40% – Акцентування5 2 2" xfId="461"/>
    <cellStyle name="40% – Акцентування5 3" xfId="462"/>
    <cellStyle name="40% – Акцентування5 4" xfId="463"/>
    <cellStyle name="40% – Акцентування5 5" xfId="464"/>
    <cellStyle name="40% – Акцентування6" xfId="465"/>
    <cellStyle name="40% – Акцентування6 2" xfId="466"/>
    <cellStyle name="40% – Акцентування6 2 2" xfId="467"/>
    <cellStyle name="40% – Акцентування6 3" xfId="468"/>
    <cellStyle name="40% – Акцентування6 4" xfId="469"/>
    <cellStyle name="40% – Акцентування6 5" xfId="470"/>
    <cellStyle name="60% - Accent1" xfId="471"/>
    <cellStyle name="60% - Accent1 2" xfId="472"/>
    <cellStyle name="60% - Accent1_П_1" xfId="473"/>
    <cellStyle name="60% - Accent2" xfId="474"/>
    <cellStyle name="60% - Accent2 2" xfId="475"/>
    <cellStyle name="60% - Accent2_П_1" xfId="476"/>
    <cellStyle name="60% - Accent3" xfId="477"/>
    <cellStyle name="60% - Accent3 2" xfId="478"/>
    <cellStyle name="60% - Accent3_П_1" xfId="479"/>
    <cellStyle name="60% - Accent4" xfId="480"/>
    <cellStyle name="60% - Accent4 2" xfId="481"/>
    <cellStyle name="60% - Accent4_П_1" xfId="482"/>
    <cellStyle name="60% - Accent5" xfId="483"/>
    <cellStyle name="60% - Accent5 2" xfId="484"/>
    <cellStyle name="60% - Accent5_П_1" xfId="485"/>
    <cellStyle name="60% - Accent6" xfId="486"/>
    <cellStyle name="60% - Accent6 2" xfId="487"/>
    <cellStyle name="60% - Accent6_П_1" xfId="488"/>
    <cellStyle name="60% - Акцент1" xfId="489"/>
    <cellStyle name="60% — акцент1" xfId="490"/>
    <cellStyle name="60% - Акцент1 2" xfId="491"/>
    <cellStyle name="60% — акцент1 2" xfId="492"/>
    <cellStyle name="60% - Акцент1 3" xfId="493"/>
    <cellStyle name="60% — акцент1 3" xfId="494"/>
    <cellStyle name="60% - Акцент1 4" xfId="495"/>
    <cellStyle name="60% - Акцент1 5" xfId="496"/>
    <cellStyle name="60% - Акцент1_16 " xfId="497"/>
    <cellStyle name="60% - Акцент2" xfId="498"/>
    <cellStyle name="60% — акцент2" xfId="499"/>
    <cellStyle name="60% - Акцент2 2" xfId="500"/>
    <cellStyle name="60% — акцент2 2" xfId="501"/>
    <cellStyle name="60% - Акцент2 3" xfId="502"/>
    <cellStyle name="60% — акцент2 3" xfId="503"/>
    <cellStyle name="60% - Акцент2 4" xfId="504"/>
    <cellStyle name="60% - Акцент2 5" xfId="505"/>
    <cellStyle name="60% - Акцент2_16 " xfId="506"/>
    <cellStyle name="60% - Акцент3" xfId="507"/>
    <cellStyle name="60% — акцент3" xfId="508"/>
    <cellStyle name="60% - Акцент3 2" xfId="509"/>
    <cellStyle name="60% — акцент3 2" xfId="510"/>
    <cellStyle name="60% - Акцент3 3" xfId="511"/>
    <cellStyle name="60% — акцент3 3" xfId="512"/>
    <cellStyle name="60% - Акцент3 4" xfId="513"/>
    <cellStyle name="60% - Акцент3 5" xfId="514"/>
    <cellStyle name="60% - Акцент3_16 " xfId="515"/>
    <cellStyle name="60% - Акцент4" xfId="516"/>
    <cellStyle name="60% — акцент4" xfId="517"/>
    <cellStyle name="60% - Акцент4 2" xfId="518"/>
    <cellStyle name="60% — акцент4 2" xfId="519"/>
    <cellStyle name="60% - Акцент4 3" xfId="520"/>
    <cellStyle name="60% — акцент4 3" xfId="521"/>
    <cellStyle name="60% - Акцент4 4" xfId="522"/>
    <cellStyle name="60% - Акцент4 5" xfId="523"/>
    <cellStyle name="60% - Акцент4_16 " xfId="524"/>
    <cellStyle name="60% - Акцент5" xfId="525"/>
    <cellStyle name="60% — акцент5" xfId="526"/>
    <cellStyle name="60% - Акцент5 2" xfId="527"/>
    <cellStyle name="60% — акцент5 2" xfId="528"/>
    <cellStyle name="60% - Акцент5 3" xfId="529"/>
    <cellStyle name="60% — акцент5 3" xfId="530"/>
    <cellStyle name="60% - Акцент5 4" xfId="531"/>
    <cellStyle name="60% - Акцент5 5" xfId="532"/>
    <cellStyle name="60% - Акцент5_16 " xfId="533"/>
    <cellStyle name="60% - Акцент6" xfId="534"/>
    <cellStyle name="60% — акцент6" xfId="535"/>
    <cellStyle name="60% - Акцент6 2" xfId="536"/>
    <cellStyle name="60% — акцент6 2" xfId="537"/>
    <cellStyle name="60% - Акцент6 3" xfId="538"/>
    <cellStyle name="60% — акцент6 3" xfId="539"/>
    <cellStyle name="60% - Акцент6 4" xfId="540"/>
    <cellStyle name="60% - Акцент6 5" xfId="541"/>
    <cellStyle name="60% - Акцент6_16 " xfId="542"/>
    <cellStyle name="60% – Акцентування1" xfId="543"/>
    <cellStyle name="60% – Акцентування1 2" xfId="544"/>
    <cellStyle name="60% – Акцентування2" xfId="545"/>
    <cellStyle name="60% – Акцентування2 2" xfId="546"/>
    <cellStyle name="60% – Акцентування3" xfId="547"/>
    <cellStyle name="60% – Акцентування3 2" xfId="548"/>
    <cellStyle name="60% – Акцентування4" xfId="549"/>
    <cellStyle name="60% – Акцентування4 2" xfId="550"/>
    <cellStyle name="60% – Акцентування5" xfId="551"/>
    <cellStyle name="60% – Акцентування5 2" xfId="552"/>
    <cellStyle name="60% – Акцентування6" xfId="553"/>
    <cellStyle name="60% – Акцентування6 2" xfId="554"/>
    <cellStyle name="Accent1" xfId="555"/>
    <cellStyle name="Accent1 2" xfId="556"/>
    <cellStyle name="Accent1_П_1" xfId="557"/>
    <cellStyle name="Accent2" xfId="558"/>
    <cellStyle name="Accent2 2" xfId="559"/>
    <cellStyle name="Accent2_П_1" xfId="560"/>
    <cellStyle name="Accent3" xfId="561"/>
    <cellStyle name="Accent3 2" xfId="562"/>
    <cellStyle name="Accent3_П_1" xfId="563"/>
    <cellStyle name="Accent4" xfId="564"/>
    <cellStyle name="Accent4 2" xfId="565"/>
    <cellStyle name="Accent4_П_1" xfId="566"/>
    <cellStyle name="Accent5" xfId="567"/>
    <cellStyle name="Accent5 2" xfId="568"/>
    <cellStyle name="Accent5_П_1" xfId="569"/>
    <cellStyle name="Accent6" xfId="570"/>
    <cellStyle name="Accent6 2" xfId="571"/>
    <cellStyle name="Accent6_П_1" xfId="572"/>
    <cellStyle name="Bad" xfId="573"/>
    <cellStyle name="Bad 2" xfId="574"/>
    <cellStyle name="Bad_П_1" xfId="575"/>
    <cellStyle name="Calculation" xfId="576"/>
    <cellStyle name="Calculation 2" xfId="577"/>
    <cellStyle name="Calculation_П_1" xfId="578"/>
    <cellStyle name="Check Cell" xfId="579"/>
    <cellStyle name="Check Cell 2" xfId="580"/>
    <cellStyle name="Check Cell_П_1" xfId="581"/>
    <cellStyle name="Excel Built-in Normal" xfId="582"/>
    <cellStyle name="Explanatory Text" xfId="583"/>
    <cellStyle name="fBlock" xfId="584"/>
    <cellStyle name="fCmp" xfId="585"/>
    <cellStyle name="fEr" xfId="586"/>
    <cellStyle name="fHead" xfId="587"/>
    <cellStyle name="fHead 2" xfId="588"/>
    <cellStyle name="fName" xfId="589"/>
    <cellStyle name="Good" xfId="590"/>
    <cellStyle name="Good 2" xfId="591"/>
    <cellStyle name="Good_П_1" xfId="592"/>
    <cellStyle name="Heading 1" xfId="593"/>
    <cellStyle name="Heading 1 2" xfId="594"/>
    <cellStyle name="Heading 2" xfId="595"/>
    <cellStyle name="Heading 2 2" xfId="596"/>
    <cellStyle name="Heading 3" xfId="597"/>
    <cellStyle name="Heading 3 2" xfId="598"/>
    <cellStyle name="Heading 4" xfId="599"/>
    <cellStyle name="Heading 4 2" xfId="600"/>
    <cellStyle name="Input" xfId="601"/>
    <cellStyle name="Input 2" xfId="602"/>
    <cellStyle name="Input_П_1" xfId="603"/>
    <cellStyle name="Linked Cell" xfId="604"/>
    <cellStyle name="Linked Cell 2" xfId="605"/>
    <cellStyle name="Neutral" xfId="606"/>
    <cellStyle name="Neutral 2" xfId="607"/>
    <cellStyle name="Neutral_П_1" xfId="608"/>
    <cellStyle name="Normal 2" xfId="609"/>
    <cellStyle name="Normal_Sheet1" xfId="610"/>
    <cellStyle name="Note" xfId="611"/>
    <cellStyle name="Note 2" xfId="612"/>
    <cellStyle name="Note 3" xfId="613"/>
    <cellStyle name="Note 4" xfId="614"/>
    <cellStyle name="Note_П_1" xfId="615"/>
    <cellStyle name="Output" xfId="616"/>
    <cellStyle name="Output 2" xfId="617"/>
    <cellStyle name="Output_П_1" xfId="618"/>
    <cellStyle name="Title" xfId="619"/>
    <cellStyle name="Total" xfId="620"/>
    <cellStyle name="vDa" xfId="621"/>
    <cellStyle name="vDa 2" xfId="622"/>
    <cellStyle name="vHl" xfId="623"/>
    <cellStyle name="vHl 2" xfId="624"/>
    <cellStyle name="vN0" xfId="625"/>
    <cellStyle name="vN0 2" xfId="626"/>
    <cellStyle name="vN0 3" xfId="627"/>
    <cellStyle name="vSt" xfId="628"/>
    <cellStyle name="vSt 2" xfId="629"/>
    <cellStyle name="Warning Text" xfId="630"/>
    <cellStyle name="Акцент1" xfId="631"/>
    <cellStyle name="Акцент1 2" xfId="632"/>
    <cellStyle name="Акцент1 2 2" xfId="633"/>
    <cellStyle name="Акцент1 3" xfId="634"/>
    <cellStyle name="Акцент1 4" xfId="635"/>
    <cellStyle name="Акцент1 5" xfId="636"/>
    <cellStyle name="Акцент2" xfId="637"/>
    <cellStyle name="Акцент2 2" xfId="638"/>
    <cellStyle name="Акцент2 2 2" xfId="639"/>
    <cellStyle name="Акцент2 3" xfId="640"/>
    <cellStyle name="Акцент2 4" xfId="641"/>
    <cellStyle name="Акцент2 5" xfId="642"/>
    <cellStyle name="Акцент3" xfId="643"/>
    <cellStyle name="Акцент3 2" xfId="644"/>
    <cellStyle name="Акцент3 2 2" xfId="645"/>
    <cellStyle name="Акцент3 3" xfId="646"/>
    <cellStyle name="Акцент3 4" xfId="647"/>
    <cellStyle name="Акцент3 5" xfId="648"/>
    <cellStyle name="Акцент4" xfId="649"/>
    <cellStyle name="Акцент4 2" xfId="650"/>
    <cellStyle name="Акцент4 2 2" xfId="651"/>
    <cellStyle name="Акцент4 3" xfId="652"/>
    <cellStyle name="Акцент4 4" xfId="653"/>
    <cellStyle name="Акцент4 5" xfId="654"/>
    <cellStyle name="Акцент5" xfId="655"/>
    <cellStyle name="Акцент5 2" xfId="656"/>
    <cellStyle name="Акцент5 2 2" xfId="657"/>
    <cellStyle name="Акцент5 3" xfId="658"/>
    <cellStyle name="Акцент5 4" xfId="659"/>
    <cellStyle name="Акцент5 5" xfId="660"/>
    <cellStyle name="Акцент6" xfId="661"/>
    <cellStyle name="Акцент6 2" xfId="662"/>
    <cellStyle name="Акцент6 2 2" xfId="663"/>
    <cellStyle name="Акцент6 3" xfId="664"/>
    <cellStyle name="Акцент6 4" xfId="665"/>
    <cellStyle name="Акцент6 5" xfId="666"/>
    <cellStyle name="Акцентування1" xfId="667"/>
    <cellStyle name="Акцентування1 2" xfId="668"/>
    <cellStyle name="Акцентування2" xfId="669"/>
    <cellStyle name="Акцентування2 2" xfId="670"/>
    <cellStyle name="Акцентування3" xfId="671"/>
    <cellStyle name="Акцентування3 2" xfId="672"/>
    <cellStyle name="Акцентування4" xfId="673"/>
    <cellStyle name="Акцентування4 2" xfId="674"/>
    <cellStyle name="Акцентування5" xfId="675"/>
    <cellStyle name="Акцентування5 2" xfId="676"/>
    <cellStyle name="Акцентування6" xfId="677"/>
    <cellStyle name="Акцентування6 2" xfId="678"/>
    <cellStyle name="Ввід" xfId="679"/>
    <cellStyle name="Ввід 2" xfId="680"/>
    <cellStyle name="Ввод " xfId="681"/>
    <cellStyle name="Ввод  2" xfId="682"/>
    <cellStyle name="Ввод  2 2" xfId="683"/>
    <cellStyle name="Ввод  3" xfId="684"/>
    <cellStyle name="Ввод  4" xfId="685"/>
    <cellStyle name="Ввод  5" xfId="686"/>
    <cellStyle name="Вывод" xfId="687"/>
    <cellStyle name="Вывод 2" xfId="688"/>
    <cellStyle name="Вывод 2 2" xfId="689"/>
    <cellStyle name="Вывод 3" xfId="690"/>
    <cellStyle name="Вывод 4" xfId="691"/>
    <cellStyle name="Вывод 5" xfId="692"/>
    <cellStyle name="Вычисление" xfId="693"/>
    <cellStyle name="Вычисление 2" xfId="694"/>
    <cellStyle name="Вычисление 2 2" xfId="695"/>
    <cellStyle name="Вычисление 3" xfId="696"/>
    <cellStyle name="Вычисление 4" xfId="697"/>
    <cellStyle name="Вычисление 5" xfId="698"/>
    <cellStyle name="Hyperlink" xfId="699"/>
    <cellStyle name="Гиперссылка 2" xfId="700"/>
    <cellStyle name="Гиперссылка 3" xfId="701"/>
    <cellStyle name="Грошовий 2" xfId="702"/>
    <cellStyle name="Currency" xfId="703"/>
    <cellStyle name="Currency [0]" xfId="704"/>
    <cellStyle name="Добре" xfId="705"/>
    <cellStyle name="Добре 2" xfId="706"/>
    <cellStyle name="Заголовок 1" xfId="707"/>
    <cellStyle name="Заголовок 1 2" xfId="708"/>
    <cellStyle name="Заголовок 1 3" xfId="709"/>
    <cellStyle name="Заголовок 1 4" xfId="710"/>
    <cellStyle name="Заголовок 1 5" xfId="711"/>
    <cellStyle name="Заголовок 2" xfId="712"/>
    <cellStyle name="Заголовок 2 2" xfId="713"/>
    <cellStyle name="Заголовок 2 3" xfId="714"/>
    <cellStyle name="Заголовок 2 4" xfId="715"/>
    <cellStyle name="Заголовок 2 5" xfId="716"/>
    <cellStyle name="Заголовок 3" xfId="717"/>
    <cellStyle name="Заголовок 3 2" xfId="718"/>
    <cellStyle name="Заголовок 3 3" xfId="719"/>
    <cellStyle name="Заголовок 3 4" xfId="720"/>
    <cellStyle name="Заголовок 3 5" xfId="721"/>
    <cellStyle name="Заголовок 4" xfId="722"/>
    <cellStyle name="Заголовок 4 2" xfId="723"/>
    <cellStyle name="Заголовок 4 3" xfId="724"/>
    <cellStyle name="Заголовок 4 4" xfId="725"/>
    <cellStyle name="Заголовок 4 5" xfId="726"/>
    <cellStyle name="Звичайний 2" xfId="727"/>
    <cellStyle name="Звичайний 2 2" xfId="728"/>
    <cellStyle name="Звичайний 2 3" xfId="729"/>
    <cellStyle name="Звичайний 2_8.Блок_3 (1 ч)" xfId="730"/>
    <cellStyle name="Звичайний 3" xfId="731"/>
    <cellStyle name="Звичайний 3 2" xfId="732"/>
    <cellStyle name="Звичайний 3 2 2" xfId="733"/>
    <cellStyle name="Звичайний 4" xfId="734"/>
    <cellStyle name="Звичайний 4 2" xfId="735"/>
    <cellStyle name="Звичайний 4 2 2" xfId="736"/>
    <cellStyle name="Звичайний 4 3" xfId="737"/>
    <cellStyle name="Звичайний 5" xfId="738"/>
    <cellStyle name="Звичайний 5 2" xfId="739"/>
    <cellStyle name="Звичайний 5 3" xfId="740"/>
    <cellStyle name="Звичайний 5 4" xfId="741"/>
    <cellStyle name="Звичайний 6" xfId="742"/>
    <cellStyle name="Звичайний 6 2" xfId="743"/>
    <cellStyle name="Звичайний 7" xfId="744"/>
    <cellStyle name="Зв'язана клітинка" xfId="745"/>
    <cellStyle name="Зв'язана клітинка 2" xfId="746"/>
    <cellStyle name="Итог" xfId="747"/>
    <cellStyle name="Итог 2" xfId="748"/>
    <cellStyle name="Итог 3" xfId="749"/>
    <cellStyle name="Итог 4" xfId="750"/>
    <cellStyle name="Итог 5" xfId="751"/>
    <cellStyle name="Контрольна клітинка" xfId="752"/>
    <cellStyle name="Контрольна клітинка 2" xfId="753"/>
    <cellStyle name="Контрольная ячейка" xfId="754"/>
    <cellStyle name="Контрольная ячейка 2" xfId="755"/>
    <cellStyle name="Контрольная ячейка 2 2" xfId="756"/>
    <cellStyle name="Контрольная ячейка 3" xfId="757"/>
    <cellStyle name="Контрольная ячейка 4" xfId="758"/>
    <cellStyle name="Контрольная ячейка 5" xfId="759"/>
    <cellStyle name="Назва" xfId="760"/>
    <cellStyle name="Назва 2" xfId="761"/>
    <cellStyle name="Название" xfId="762"/>
    <cellStyle name="Название 2" xfId="763"/>
    <cellStyle name="Название 3" xfId="764"/>
    <cellStyle name="Название 4" xfId="765"/>
    <cellStyle name="Название 5" xfId="766"/>
    <cellStyle name="Нейтральный" xfId="767"/>
    <cellStyle name="Нейтральный 2" xfId="768"/>
    <cellStyle name="Нейтральный 2 2" xfId="769"/>
    <cellStyle name="Нейтральный 3" xfId="770"/>
    <cellStyle name="Нейтральный 4" xfId="771"/>
    <cellStyle name="Нейтральный 5" xfId="772"/>
    <cellStyle name="Обчислення" xfId="773"/>
    <cellStyle name="Обчислення 2" xfId="774"/>
    <cellStyle name="Обычный 10" xfId="775"/>
    <cellStyle name="Обычный 11" xfId="776"/>
    <cellStyle name="Обычный 12" xfId="777"/>
    <cellStyle name="Обычный 13" xfId="778"/>
    <cellStyle name="Обычный 13 2" xfId="779"/>
    <cellStyle name="Обычный 13 3" xfId="780"/>
    <cellStyle name="Обычный 14" xfId="781"/>
    <cellStyle name="Обычный 15" xfId="782"/>
    <cellStyle name="Обычный 2" xfId="783"/>
    <cellStyle name="Обычный 2 2" xfId="784"/>
    <cellStyle name="Обычный 2 3" xfId="785"/>
    <cellStyle name="Обычный 2 3 2" xfId="786"/>
    <cellStyle name="Обычный 2 3 3" xfId="787"/>
    <cellStyle name="Обычный 2 4" xfId="788"/>
    <cellStyle name="Обычный 2 4 2" xfId="789"/>
    <cellStyle name="Обычный 3" xfId="790"/>
    <cellStyle name="Обычный 3 2" xfId="791"/>
    <cellStyle name="Обычный 3 3" xfId="792"/>
    <cellStyle name="Обычный 4" xfId="793"/>
    <cellStyle name="Обычный 4 2" xfId="794"/>
    <cellStyle name="Обычный 5" xfId="795"/>
    <cellStyle name="Обычный 5 2" xfId="796"/>
    <cellStyle name="Обычный 6" xfId="797"/>
    <cellStyle name="Обычный 6 2" xfId="798"/>
    <cellStyle name="Обычный 7" xfId="799"/>
    <cellStyle name="Обычный 8" xfId="800"/>
    <cellStyle name="Обычный 9" xfId="801"/>
    <cellStyle name="Обычный 9 2" xfId="802"/>
    <cellStyle name="Обычный_!!!Таблици Шульц" xfId="803"/>
    <cellStyle name="Обычный_06" xfId="804"/>
    <cellStyle name="Обычный_4 категории вмесмте СОЦ_УРАЗЛИВІ__ТАБО_4 категорії Квота!!!_2014 рік" xfId="805"/>
    <cellStyle name="Обычный_ЕкАкт_СМ_МЖ_общ02_Лен" xfId="806"/>
    <cellStyle name="Обычный_Иванова_1.03.05 2" xfId="807"/>
    <cellStyle name="Обычный_Книга1 2" xfId="808"/>
    <cellStyle name="Обычный_Перевірка_Молодь_до 18 років" xfId="809"/>
    <cellStyle name="Обычный_Форма7Н" xfId="810"/>
    <cellStyle name="Обычный_Форма9н" xfId="811"/>
    <cellStyle name="Followed Hyperlink" xfId="812"/>
    <cellStyle name="Підсумок" xfId="813"/>
    <cellStyle name="Підсумок 2" xfId="814"/>
    <cellStyle name="Плохой" xfId="815"/>
    <cellStyle name="Плохой 2" xfId="816"/>
    <cellStyle name="Плохой 2 2" xfId="817"/>
    <cellStyle name="Плохой 3" xfId="818"/>
    <cellStyle name="Плохой 4" xfId="819"/>
    <cellStyle name="Плохой 5" xfId="820"/>
    <cellStyle name="Поганий" xfId="821"/>
    <cellStyle name="Поганий 2" xfId="822"/>
    <cellStyle name="Пояснение" xfId="823"/>
    <cellStyle name="Пояснение 2" xfId="824"/>
    <cellStyle name="Пояснение 3" xfId="825"/>
    <cellStyle name="Пояснение 4" xfId="826"/>
    <cellStyle name="Пояснение 5" xfId="827"/>
    <cellStyle name="Примечание" xfId="828"/>
    <cellStyle name="Примечание 2" xfId="829"/>
    <cellStyle name="Примечание 2 2" xfId="830"/>
    <cellStyle name="Примечание 3" xfId="831"/>
    <cellStyle name="Примечание 4" xfId="832"/>
    <cellStyle name="Примечание 5" xfId="833"/>
    <cellStyle name="Примітка" xfId="834"/>
    <cellStyle name="Примітка 2" xfId="835"/>
    <cellStyle name="Примітка 3" xfId="836"/>
    <cellStyle name="Примітка 4" xfId="837"/>
    <cellStyle name="Примітка_СВОД_12" xfId="838"/>
    <cellStyle name="Percent" xfId="839"/>
    <cellStyle name="Результат" xfId="840"/>
    <cellStyle name="Результат 1" xfId="841"/>
    <cellStyle name="Связанная ячейка" xfId="842"/>
    <cellStyle name="Связанная ячейка 2" xfId="843"/>
    <cellStyle name="Связанная ячейка 3" xfId="844"/>
    <cellStyle name="Связанная ячейка 4" xfId="845"/>
    <cellStyle name="Связанная ячейка 5" xfId="846"/>
    <cellStyle name="Середній" xfId="847"/>
    <cellStyle name="Середній 2" xfId="848"/>
    <cellStyle name="Стиль 1" xfId="849"/>
    <cellStyle name="Стиль 1 2" xfId="850"/>
    <cellStyle name="Текст попередження" xfId="851"/>
    <cellStyle name="Текст попередження 2" xfId="852"/>
    <cellStyle name="Текст пояснення" xfId="853"/>
    <cellStyle name="Текст пояснення 2" xfId="854"/>
    <cellStyle name="Текст предупреждения" xfId="855"/>
    <cellStyle name="Текст предупреждения 2" xfId="856"/>
    <cellStyle name="Текст предупреждения 3" xfId="857"/>
    <cellStyle name="Текст предупреждения 4" xfId="858"/>
    <cellStyle name="Текст предупреждения 5" xfId="859"/>
    <cellStyle name="Тысячи [0]_Анализ" xfId="860"/>
    <cellStyle name="Тысячи_Анализ" xfId="861"/>
    <cellStyle name="Comma" xfId="862"/>
    <cellStyle name="Comma [0]" xfId="863"/>
    <cellStyle name="ФинᎰнсовый_Лист1 (3)_1" xfId="864"/>
    <cellStyle name="Хороший" xfId="865"/>
    <cellStyle name="Хороший 2" xfId="866"/>
    <cellStyle name="Хороший 2 2" xfId="867"/>
    <cellStyle name="Хороший 3" xfId="8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C22"/>
  <sheetViews>
    <sheetView view="pageBreakPreview" zoomScale="75" zoomScaleSheetLayoutView="75" zoomScalePageLayoutView="0" workbookViewId="0" topLeftCell="A7">
      <selection activeCell="C9" sqref="C9"/>
    </sheetView>
  </sheetViews>
  <sheetFormatPr defaultColWidth="7.8515625" defaultRowHeight="15"/>
  <cols>
    <col min="1" max="1" width="59.57421875" style="51" customWidth="1"/>
    <col min="2" max="2" width="27.00390625" style="57" customWidth="1"/>
    <col min="3" max="3" width="30.140625" style="57" customWidth="1"/>
    <col min="4" max="16384" width="7.8515625" style="51" customWidth="1"/>
  </cols>
  <sheetData>
    <row r="1" spans="1:3" ht="89.25" customHeight="1" thickBot="1">
      <c r="A1" s="177" t="s">
        <v>113</v>
      </c>
      <c r="B1" s="177"/>
      <c r="C1" s="177"/>
    </row>
    <row r="2" spans="1:3" s="52" customFormat="1" ht="33" customHeight="1" thickBot="1" thickTop="1">
      <c r="A2" s="178"/>
      <c r="B2" s="174" t="s">
        <v>70</v>
      </c>
      <c r="C2" s="175"/>
    </row>
    <row r="3" spans="1:3" s="52" customFormat="1" ht="39.75" customHeight="1" thickBot="1" thickTop="1">
      <c r="A3" s="178"/>
      <c r="B3" s="155" t="s">
        <v>101</v>
      </c>
      <c r="C3" s="156" t="s">
        <v>112</v>
      </c>
    </row>
    <row r="4" spans="1:3" s="101" customFormat="1" ht="42" customHeight="1" thickBot="1" thickTop="1">
      <c r="A4" s="147" t="s">
        <v>107</v>
      </c>
      <c r="B4" s="148">
        <v>1521.6</v>
      </c>
      <c r="C4" s="160">
        <v>1526.8</v>
      </c>
    </row>
    <row r="5" spans="1:3" s="52" customFormat="1" ht="53.25" customHeight="1" thickBot="1" thickTop="1">
      <c r="A5" s="149" t="s">
        <v>102</v>
      </c>
      <c r="B5" s="150">
        <v>63.5</v>
      </c>
      <c r="C5" s="161">
        <v>63.8</v>
      </c>
    </row>
    <row r="6" spans="1:3" s="52" customFormat="1" ht="54" customHeight="1" thickBot="1" thickTop="1">
      <c r="A6" s="151" t="s">
        <v>108</v>
      </c>
      <c r="B6" s="148">
        <v>1394.1</v>
      </c>
      <c r="C6" s="162">
        <v>1409.4</v>
      </c>
    </row>
    <row r="7" spans="1:3" s="52" customFormat="1" ht="53.25" customHeight="1" thickBot="1" thickTop="1">
      <c r="A7" s="152" t="s">
        <v>71</v>
      </c>
      <c r="B7" s="153">
        <v>58.2</v>
      </c>
      <c r="C7" s="163">
        <v>58.9</v>
      </c>
    </row>
    <row r="8" spans="1:3" s="52" customFormat="1" ht="43.5" customHeight="1" thickBot="1" thickTop="1">
      <c r="A8" s="151" t="s">
        <v>109</v>
      </c>
      <c r="B8" s="148">
        <v>127.5</v>
      </c>
      <c r="C8" s="162">
        <v>117.4</v>
      </c>
    </row>
    <row r="9" spans="1:3" s="52" customFormat="1" ht="65.25" customHeight="1" thickBot="1" thickTop="1">
      <c r="A9" s="152" t="s">
        <v>103</v>
      </c>
      <c r="B9" s="153">
        <v>8.4</v>
      </c>
      <c r="C9" s="163">
        <v>7.7</v>
      </c>
    </row>
    <row r="10" spans="1:3" s="52" customFormat="1" ht="59.25" customHeight="1" thickBot="1" thickTop="1">
      <c r="A10" s="151" t="s">
        <v>88</v>
      </c>
      <c r="B10" s="154">
        <v>875.4</v>
      </c>
      <c r="C10" s="164">
        <v>868</v>
      </c>
    </row>
    <row r="11" spans="1:3" s="53" customFormat="1" ht="26.25" customHeight="1" thickTop="1">
      <c r="A11" s="176" t="s">
        <v>72</v>
      </c>
      <c r="B11" s="176"/>
      <c r="C11" s="176"/>
    </row>
    <row r="12" spans="1:3" s="55" customFormat="1" ht="20.25" customHeight="1">
      <c r="A12" s="54"/>
      <c r="B12" s="54"/>
      <c r="C12" s="54"/>
    </row>
    <row r="13" ht="15" customHeight="1">
      <c r="A13" s="56"/>
    </row>
    <row r="14" ht="15.75" customHeight="1">
      <c r="A14" s="56"/>
    </row>
    <row r="15" ht="15">
      <c r="A15" s="56"/>
    </row>
    <row r="16" ht="15">
      <c r="A16" s="56"/>
    </row>
    <row r="17" ht="15">
      <c r="A17" s="56"/>
    </row>
    <row r="18" ht="15">
      <c r="A18" s="56"/>
    </row>
    <row r="19" ht="15">
      <c r="A19" s="56"/>
    </row>
    <row r="20" ht="15">
      <c r="A20" s="56"/>
    </row>
    <row r="21" ht="15">
      <c r="A21" s="56"/>
    </row>
    <row r="22" ht="15">
      <c r="A22" s="56"/>
    </row>
  </sheetData>
  <sheetProtection/>
  <mergeCells count="4">
    <mergeCell ref="B2:C2"/>
    <mergeCell ref="A11:C11"/>
    <mergeCell ref="A1:C1"/>
    <mergeCell ref="A2:A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J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1" customWidth="1"/>
    <col min="2" max="2" width="13.28125" style="2" customWidth="1"/>
    <col min="3" max="3" width="13.28125" style="3" customWidth="1"/>
    <col min="4" max="5" width="13.28125" style="1" customWidth="1"/>
    <col min="6" max="6" width="12.00390625" style="1" customWidth="1"/>
    <col min="7" max="7" width="11.8515625" style="1" customWidth="1"/>
    <col min="8" max="8" width="11.140625" style="1" customWidth="1"/>
    <col min="9" max="16384" width="9.140625" style="1" customWidth="1"/>
  </cols>
  <sheetData>
    <row r="3" spans="1:10" s="6" customFormat="1" ht="12.75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134.2</v>
      </c>
      <c r="F4" s="8">
        <v>239.8</v>
      </c>
      <c r="G4" s="1">
        <v>177.1</v>
      </c>
      <c r="H4" s="1">
        <v>0.3</v>
      </c>
      <c r="I4" s="5"/>
      <c r="J4" s="5"/>
    </row>
    <row r="5" spans="1:8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8" t="s">
        <v>65</v>
      </c>
    </row>
    <row r="6" spans="2:3" ht="12.75">
      <c r="B6" s="1"/>
      <c r="C6" s="1"/>
    </row>
    <row r="7" ht="12.75">
      <c r="B7" s="1"/>
    </row>
    <row r="8" ht="12.75">
      <c r="B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4"/>
  <sheetViews>
    <sheetView view="pageBreakPreview" zoomScale="76" zoomScaleNormal="70" zoomScaleSheetLayoutView="76" zoomScalePageLayoutView="0" workbookViewId="0" topLeftCell="A7">
      <selection activeCell="K12" sqref="K12"/>
    </sheetView>
  </sheetViews>
  <sheetFormatPr defaultColWidth="0" defaultRowHeight="15"/>
  <cols>
    <col min="1" max="1" width="51.140625" style="106" customWidth="1"/>
    <col min="2" max="2" width="18.421875" style="106" customWidth="1"/>
    <col min="3" max="3" width="15.8515625" style="125" customWidth="1"/>
    <col min="4" max="4" width="12.7109375" style="125" customWidth="1"/>
    <col min="5" max="5" width="14.7109375" style="125" customWidth="1"/>
    <col min="6" max="6" width="12.421875" style="125" customWidth="1"/>
    <col min="7" max="7" width="11.28125" style="106" bestFit="1" customWidth="1"/>
    <col min="8" max="254" width="9.140625" style="106" customWidth="1"/>
    <col min="255" max="255" width="54.28125" style="106" customWidth="1"/>
    <col min="256" max="16384" width="0" style="106" hidden="1" customWidth="1"/>
  </cols>
  <sheetData>
    <row r="1" spans="1:6" ht="58.5" customHeight="1">
      <c r="A1" s="179" t="s">
        <v>116</v>
      </c>
      <c r="B1" s="179"/>
      <c r="C1" s="179"/>
      <c r="D1" s="179"/>
      <c r="E1" s="179"/>
      <c r="F1" s="179"/>
    </row>
    <row r="2" spans="1:6" s="107" customFormat="1" ht="21" customHeight="1">
      <c r="A2" s="180" t="s">
        <v>89</v>
      </c>
      <c r="B2" s="180"/>
      <c r="C2" s="180"/>
      <c r="D2" s="180"/>
      <c r="E2" s="180"/>
      <c r="F2" s="180"/>
    </row>
    <row r="3" spans="1:6" ht="18" customHeight="1">
      <c r="A3" s="108"/>
      <c r="B3" s="108"/>
      <c r="C3" s="108"/>
      <c r="D3" s="108"/>
      <c r="E3" s="108"/>
      <c r="F3" s="109" t="s">
        <v>110</v>
      </c>
    </row>
    <row r="4" spans="1:6" s="115" customFormat="1" ht="57" customHeight="1">
      <c r="A4" s="110" t="s">
        <v>90</v>
      </c>
      <c r="B4" s="111" t="s">
        <v>91</v>
      </c>
      <c r="C4" s="112" t="s">
        <v>3</v>
      </c>
      <c r="D4" s="113" t="s">
        <v>92</v>
      </c>
      <c r="E4" s="112" t="s">
        <v>0</v>
      </c>
      <c r="F4" s="114" t="s">
        <v>93</v>
      </c>
    </row>
    <row r="5" spans="1:6" s="134" customFormat="1" ht="17.25" customHeight="1">
      <c r="A5" s="132" t="s">
        <v>1</v>
      </c>
      <c r="B5" s="132">
        <v>1</v>
      </c>
      <c r="C5" s="133">
        <v>2</v>
      </c>
      <c r="D5" s="132">
        <v>3</v>
      </c>
      <c r="E5" s="133">
        <v>4</v>
      </c>
      <c r="F5" s="132">
        <v>5</v>
      </c>
    </row>
    <row r="6" spans="1:7" s="116" customFormat="1" ht="33.75" customHeight="1">
      <c r="A6" s="117" t="s">
        <v>94</v>
      </c>
      <c r="B6" s="139">
        <v>35511</v>
      </c>
      <c r="C6" s="138">
        <v>15231</v>
      </c>
      <c r="D6" s="118">
        <v>42.890935203176475</v>
      </c>
      <c r="E6" s="136">
        <v>20280</v>
      </c>
      <c r="F6" s="119">
        <v>57.10906479682352</v>
      </c>
      <c r="G6" s="120"/>
    </row>
    <row r="7" spans="1:7" s="116" customFormat="1" ht="46.5" customHeight="1">
      <c r="A7" s="121" t="s">
        <v>98</v>
      </c>
      <c r="B7" s="140">
        <v>10390</v>
      </c>
      <c r="C7" s="138">
        <v>5353</v>
      </c>
      <c r="D7" s="118">
        <v>51.52069297401347</v>
      </c>
      <c r="E7" s="136">
        <v>5037</v>
      </c>
      <c r="F7" s="119">
        <v>48.47930702598652</v>
      </c>
      <c r="G7" s="120"/>
    </row>
    <row r="8" spans="1:7" s="116" customFormat="1" ht="44.25" customHeight="1">
      <c r="A8" s="122" t="s">
        <v>105</v>
      </c>
      <c r="B8" s="137">
        <v>3288</v>
      </c>
      <c r="C8" s="138">
        <v>1813</v>
      </c>
      <c r="D8" s="118">
        <v>55.139902676399025</v>
      </c>
      <c r="E8" s="136">
        <v>1475</v>
      </c>
      <c r="F8" s="119">
        <v>44.860097323600975</v>
      </c>
      <c r="G8" s="120"/>
    </row>
    <row r="9" spans="1:11" s="116" customFormat="1" ht="62.25" customHeight="1">
      <c r="A9" s="122" t="s">
        <v>104</v>
      </c>
      <c r="B9" s="137">
        <v>2461</v>
      </c>
      <c r="C9" s="138">
        <v>1369</v>
      </c>
      <c r="D9" s="118">
        <v>55.62779357984559</v>
      </c>
      <c r="E9" s="136">
        <v>1092</v>
      </c>
      <c r="F9" s="119">
        <v>44.372206420154406</v>
      </c>
      <c r="G9" s="120"/>
      <c r="K9" s="146"/>
    </row>
    <row r="10" spans="1:7" s="123" customFormat="1" ht="48.75" customHeight="1">
      <c r="A10" s="122" t="s">
        <v>95</v>
      </c>
      <c r="B10" s="137">
        <v>33617</v>
      </c>
      <c r="C10" s="138">
        <v>14534</v>
      </c>
      <c r="D10" s="118">
        <v>43.2340779962519</v>
      </c>
      <c r="E10" s="138">
        <v>19083</v>
      </c>
      <c r="F10" s="119">
        <v>56.7659220037481</v>
      </c>
      <c r="G10" s="120"/>
    </row>
    <row r="11" spans="1:7" s="123" customFormat="1" ht="27" customHeight="1">
      <c r="A11" s="181" t="s">
        <v>115</v>
      </c>
      <c r="B11" s="182"/>
      <c r="C11" s="182"/>
      <c r="D11" s="182"/>
      <c r="E11" s="182"/>
      <c r="F11" s="183"/>
      <c r="G11" s="120"/>
    </row>
    <row r="12" spans="1:7" s="123" customFormat="1" ht="48.75" customHeight="1">
      <c r="A12" s="110" t="s">
        <v>90</v>
      </c>
      <c r="B12" s="111" t="s">
        <v>91</v>
      </c>
      <c r="C12" s="112" t="s">
        <v>3</v>
      </c>
      <c r="D12" s="113" t="s">
        <v>92</v>
      </c>
      <c r="E12" s="112" t="s">
        <v>0</v>
      </c>
      <c r="F12" s="114" t="s">
        <v>93</v>
      </c>
      <c r="G12" s="120"/>
    </row>
    <row r="13" spans="1:8" ht="48.75" customHeight="1">
      <c r="A13" s="124" t="s">
        <v>99</v>
      </c>
      <c r="B13" s="141">
        <v>26279</v>
      </c>
      <c r="C13" s="138">
        <v>11250</v>
      </c>
      <c r="D13" s="118">
        <v>42.809848167738494</v>
      </c>
      <c r="E13" s="142">
        <v>15029</v>
      </c>
      <c r="F13" s="119">
        <v>57.190151832261506</v>
      </c>
      <c r="G13" s="120"/>
      <c r="H13" s="123"/>
    </row>
    <row r="14" spans="1:7" ht="48.75" customHeight="1">
      <c r="A14" s="124" t="s">
        <v>106</v>
      </c>
      <c r="B14" s="141">
        <v>22376</v>
      </c>
      <c r="C14" s="138">
        <v>9992</v>
      </c>
      <c r="D14" s="118">
        <v>44.65498748659278</v>
      </c>
      <c r="E14" s="142">
        <v>12384</v>
      </c>
      <c r="F14" s="119">
        <v>55.34501251340722</v>
      </c>
      <c r="G14" s="120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V31"/>
  <sheetViews>
    <sheetView tabSelected="1" view="pageBreakPreview" zoomScale="80" zoomScaleNormal="85" zoomScaleSheetLayoutView="80" zoomScalePageLayoutView="0" workbookViewId="0" topLeftCell="A4">
      <selection activeCell="D10" sqref="D10"/>
    </sheetView>
  </sheetViews>
  <sheetFormatPr defaultColWidth="9.140625" defaultRowHeight="15"/>
  <cols>
    <col min="1" max="1" width="28.7109375" style="100" customWidth="1"/>
    <col min="2" max="2" width="7.8515625" style="99" customWidth="1"/>
    <col min="3" max="3" width="8.28125" style="95" customWidth="1"/>
    <col min="4" max="4" width="6.8515625" style="94" customWidth="1"/>
    <col min="5" max="5" width="7.8515625" style="94" customWidth="1"/>
    <col min="6" max="6" width="8.8515625" style="94" customWidth="1"/>
    <col min="7" max="7" width="6.8515625" style="94" customWidth="1"/>
    <col min="8" max="8" width="7.8515625" style="94" customWidth="1"/>
    <col min="9" max="9" width="8.421875" style="95" customWidth="1"/>
    <col min="10" max="10" width="6.7109375" style="94" customWidth="1"/>
    <col min="11" max="11" width="7.7109375" style="94" customWidth="1"/>
    <col min="12" max="12" width="8.140625" style="95" customWidth="1"/>
    <col min="13" max="13" width="7.00390625" style="94" customWidth="1"/>
    <col min="14" max="14" width="8.421875" style="94" customWidth="1"/>
    <col min="15" max="15" width="8.421875" style="95" customWidth="1"/>
    <col min="16" max="16" width="7.57421875" style="94" customWidth="1"/>
    <col min="17" max="17" width="7.421875" style="94" customWidth="1"/>
    <col min="18" max="18" width="8.7109375" style="95" customWidth="1"/>
    <col min="19" max="19" width="7.00390625" style="94" customWidth="1"/>
    <col min="20" max="20" width="7.140625" style="94" customWidth="1"/>
    <col min="21" max="21" width="8.57421875" style="94" customWidth="1"/>
    <col min="22" max="22" width="6.57421875" style="15" customWidth="1"/>
    <col min="23" max="177" width="9.140625" style="15" customWidth="1"/>
    <col min="178" max="178" width="15.28125" style="15" customWidth="1"/>
    <col min="179" max="179" width="8.7109375" style="15" customWidth="1"/>
    <col min="180" max="180" width="8.28125" style="15" customWidth="1"/>
    <col min="181" max="181" width="6.140625" style="15" customWidth="1"/>
    <col min="182" max="182" width="8.28125" style="15" customWidth="1"/>
    <col min="183" max="183" width="8.57421875" style="15" customWidth="1"/>
    <col min="184" max="184" width="6.421875" style="15" customWidth="1"/>
    <col min="185" max="185" width="8.28125" style="15" customWidth="1"/>
    <col min="186" max="186" width="8.57421875" style="15" customWidth="1"/>
    <col min="187" max="187" width="6.00390625" style="15" customWidth="1"/>
    <col min="188" max="188" width="7.140625" style="15" customWidth="1"/>
    <col min="189" max="189" width="7.00390625" style="15" customWidth="1"/>
    <col min="190" max="190" width="6.28125" style="15" customWidth="1"/>
    <col min="191" max="191" width="7.57421875" style="15" customWidth="1"/>
    <col min="192" max="192" width="7.00390625" style="15" customWidth="1"/>
    <col min="193" max="193" width="6.421875" style="15" customWidth="1"/>
    <col min="194" max="194" width="7.140625" style="15" customWidth="1"/>
    <col min="195" max="195" width="7.28125" style="15" customWidth="1"/>
    <col min="196" max="196" width="6.7109375" style="15" customWidth="1"/>
    <col min="197" max="197" width="8.7109375" style="15" customWidth="1"/>
    <col min="198" max="198" width="8.57421875" style="15" customWidth="1"/>
    <col min="199" max="199" width="6.57421875" style="15" customWidth="1"/>
    <col min="200" max="200" width="9.00390625" style="15" customWidth="1"/>
    <col min="201" max="201" width="8.28125" style="15" customWidth="1"/>
    <col min="202" max="202" width="6.00390625" style="15" customWidth="1"/>
    <col min="203" max="203" width="8.28125" style="15" customWidth="1"/>
    <col min="204" max="204" width="8.8515625" style="15" customWidth="1"/>
    <col min="205" max="205" width="6.421875" style="15" customWidth="1"/>
    <col min="206" max="206" width="8.421875" style="15" customWidth="1"/>
    <col min="207" max="207" width="8.28125" style="15" customWidth="1"/>
    <col min="208" max="208" width="6.28125" style="15" customWidth="1"/>
    <col min="209" max="209" width="8.421875" style="15" customWidth="1"/>
    <col min="210" max="210" width="8.28125" style="15" customWidth="1"/>
    <col min="211" max="211" width="6.140625" style="15" customWidth="1"/>
    <col min="212" max="212" width="8.57421875" style="15" customWidth="1"/>
    <col min="213" max="213" width="8.421875" style="15" customWidth="1"/>
    <col min="214" max="214" width="6.28125" style="15" customWidth="1"/>
    <col min="215" max="16384" width="9.140625" style="15" customWidth="1"/>
  </cols>
  <sheetData>
    <row r="1" spans="1:22" s="14" customFormat="1" ht="30" customHeight="1">
      <c r="A1" s="193" t="s">
        <v>117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2" s="14" customFormat="1" ht="19.5" customHeight="1">
      <c r="A2" s="194" t="s">
        <v>118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1:22" s="14" customFormat="1" ht="18" customHeight="1">
      <c r="A3" s="103"/>
      <c r="B3" s="98"/>
      <c r="C3" s="96"/>
      <c r="D3" s="97"/>
      <c r="E3" s="97"/>
      <c r="F3" s="97"/>
      <c r="G3" s="97"/>
      <c r="H3" s="97"/>
      <c r="I3" s="96"/>
      <c r="J3" s="92"/>
      <c r="K3" s="92"/>
      <c r="L3" s="96"/>
      <c r="M3" s="97"/>
      <c r="N3" s="97"/>
      <c r="O3" s="96"/>
      <c r="P3" s="97"/>
      <c r="Q3" s="97"/>
      <c r="R3" s="93"/>
      <c r="S3" s="93"/>
      <c r="T3" s="93"/>
      <c r="U3" s="135"/>
      <c r="V3" s="173" t="s">
        <v>119</v>
      </c>
    </row>
    <row r="4" spans="1:22" s="104" customFormat="1" ht="20.25" customHeight="1">
      <c r="A4" s="213"/>
      <c r="B4" s="184" t="s">
        <v>11</v>
      </c>
      <c r="C4" s="185"/>
      <c r="D4" s="186"/>
      <c r="E4" s="184" t="s">
        <v>100</v>
      </c>
      <c r="F4" s="185"/>
      <c r="G4" s="186"/>
      <c r="H4" s="184" t="s">
        <v>12</v>
      </c>
      <c r="I4" s="185"/>
      <c r="J4" s="186"/>
      <c r="K4" s="184" t="s">
        <v>13</v>
      </c>
      <c r="L4" s="185"/>
      <c r="M4" s="186"/>
      <c r="N4" s="184" t="s">
        <v>84</v>
      </c>
      <c r="O4" s="185"/>
      <c r="P4" s="186"/>
      <c r="Q4" s="195" t="s">
        <v>14</v>
      </c>
      <c r="R4" s="196"/>
      <c r="S4" s="197"/>
      <c r="T4" s="204" t="s">
        <v>87</v>
      </c>
      <c r="U4" s="205"/>
      <c r="V4" s="206"/>
    </row>
    <row r="5" spans="1:22" s="105" customFormat="1" ht="14.25" customHeight="1">
      <c r="A5" s="213"/>
      <c r="B5" s="187"/>
      <c r="C5" s="188"/>
      <c r="D5" s="189"/>
      <c r="E5" s="187"/>
      <c r="F5" s="188"/>
      <c r="G5" s="189"/>
      <c r="H5" s="187"/>
      <c r="I5" s="188"/>
      <c r="J5" s="189"/>
      <c r="K5" s="187"/>
      <c r="L5" s="188"/>
      <c r="M5" s="189"/>
      <c r="N5" s="187"/>
      <c r="O5" s="188"/>
      <c r="P5" s="189"/>
      <c r="Q5" s="198"/>
      <c r="R5" s="199"/>
      <c r="S5" s="200"/>
      <c r="T5" s="207"/>
      <c r="U5" s="208"/>
      <c r="V5" s="209"/>
    </row>
    <row r="6" spans="1:22" s="105" customFormat="1" ht="53.25" customHeight="1">
      <c r="A6" s="213"/>
      <c r="B6" s="190"/>
      <c r="C6" s="191"/>
      <c r="D6" s="192"/>
      <c r="E6" s="190"/>
      <c r="F6" s="191"/>
      <c r="G6" s="192"/>
      <c r="H6" s="190"/>
      <c r="I6" s="191"/>
      <c r="J6" s="192"/>
      <c r="K6" s="190"/>
      <c r="L6" s="191"/>
      <c r="M6" s="192"/>
      <c r="N6" s="190"/>
      <c r="O6" s="191"/>
      <c r="P6" s="192"/>
      <c r="Q6" s="201"/>
      <c r="R6" s="202"/>
      <c r="S6" s="203"/>
      <c r="T6" s="210"/>
      <c r="U6" s="211"/>
      <c r="V6" s="212"/>
    </row>
    <row r="7" spans="1:22" s="102" customFormat="1" ht="33.75" customHeight="1">
      <c r="A7" s="213"/>
      <c r="B7" s="126" t="s">
        <v>15</v>
      </c>
      <c r="C7" s="127" t="s">
        <v>96</v>
      </c>
      <c r="D7" s="127" t="s">
        <v>97</v>
      </c>
      <c r="E7" s="128" t="s">
        <v>15</v>
      </c>
      <c r="F7" s="127" t="s">
        <v>96</v>
      </c>
      <c r="G7" s="127" t="s">
        <v>97</v>
      </c>
      <c r="H7" s="128" t="s">
        <v>15</v>
      </c>
      <c r="I7" s="127" t="s">
        <v>96</v>
      </c>
      <c r="J7" s="127" t="s">
        <v>97</v>
      </c>
      <c r="K7" s="128" t="s">
        <v>15</v>
      </c>
      <c r="L7" s="127" t="s">
        <v>96</v>
      </c>
      <c r="M7" s="127" t="s">
        <v>97</v>
      </c>
      <c r="N7" s="128" t="s">
        <v>15</v>
      </c>
      <c r="O7" s="127" t="s">
        <v>96</v>
      </c>
      <c r="P7" s="127" t="s">
        <v>97</v>
      </c>
      <c r="Q7" s="128" t="s">
        <v>15</v>
      </c>
      <c r="R7" s="127" t="s">
        <v>96</v>
      </c>
      <c r="S7" s="127" t="s">
        <v>97</v>
      </c>
      <c r="T7" s="128" t="s">
        <v>15</v>
      </c>
      <c r="U7" s="127" t="s">
        <v>96</v>
      </c>
      <c r="V7" s="127" t="s">
        <v>97</v>
      </c>
    </row>
    <row r="8" spans="1:22" s="131" customFormat="1" ht="9.75" customHeight="1">
      <c r="A8" s="129" t="s">
        <v>1</v>
      </c>
      <c r="B8" s="130">
        <v>1</v>
      </c>
      <c r="C8" s="130">
        <v>2</v>
      </c>
      <c r="D8" s="130">
        <v>3</v>
      </c>
      <c r="E8" s="130">
        <v>4</v>
      </c>
      <c r="F8" s="130">
        <v>5</v>
      </c>
      <c r="G8" s="130">
        <v>6</v>
      </c>
      <c r="H8" s="130">
        <v>7</v>
      </c>
      <c r="I8" s="130">
        <v>8</v>
      </c>
      <c r="J8" s="130">
        <v>9</v>
      </c>
      <c r="K8" s="130">
        <v>10</v>
      </c>
      <c r="L8" s="130">
        <v>11</v>
      </c>
      <c r="M8" s="130">
        <v>12</v>
      </c>
      <c r="N8" s="130"/>
      <c r="O8" s="130">
        <v>14</v>
      </c>
      <c r="P8" s="130">
        <v>15</v>
      </c>
      <c r="Q8" s="130">
        <v>16</v>
      </c>
      <c r="R8" s="130">
        <v>17</v>
      </c>
      <c r="S8" s="130">
        <v>18</v>
      </c>
      <c r="T8" s="130">
        <v>19</v>
      </c>
      <c r="U8" s="130">
        <v>20</v>
      </c>
      <c r="V8" s="130">
        <v>21</v>
      </c>
    </row>
    <row r="9" spans="1:22" s="143" customFormat="1" ht="20.25" customHeight="1">
      <c r="A9" s="157" t="s">
        <v>111</v>
      </c>
      <c r="B9" s="165">
        <v>35511</v>
      </c>
      <c r="C9" s="166">
        <v>42.89093520317648</v>
      </c>
      <c r="D9" s="166">
        <v>57.10906479682352</v>
      </c>
      <c r="E9" s="168">
        <v>10390</v>
      </c>
      <c r="F9" s="166">
        <v>51.52069297401348</v>
      </c>
      <c r="G9" s="166">
        <v>48.47930702598652</v>
      </c>
      <c r="H9" s="165">
        <v>3288</v>
      </c>
      <c r="I9" s="166">
        <v>55.139902676399025</v>
      </c>
      <c r="J9" s="166">
        <v>44.860097323600975</v>
      </c>
      <c r="K9" s="165">
        <v>2461</v>
      </c>
      <c r="L9" s="166">
        <v>55.627793579845594</v>
      </c>
      <c r="M9" s="166">
        <v>44.372206420154406</v>
      </c>
      <c r="N9" s="169">
        <v>33617</v>
      </c>
      <c r="O9" s="166">
        <v>43.2340779962519</v>
      </c>
      <c r="P9" s="166">
        <v>56.7659220037481</v>
      </c>
      <c r="Q9" s="165">
        <v>26279</v>
      </c>
      <c r="R9" s="166">
        <v>42.8</v>
      </c>
      <c r="S9" s="166">
        <v>57.2</v>
      </c>
      <c r="T9" s="165">
        <v>22376</v>
      </c>
      <c r="U9" s="166">
        <v>44.65498748659278</v>
      </c>
      <c r="V9" s="166">
        <v>55.34501251340722</v>
      </c>
    </row>
    <row r="10" spans="1:22" s="144" customFormat="1" ht="20.25" customHeight="1">
      <c r="A10" s="158" t="s">
        <v>120</v>
      </c>
      <c r="B10" s="170">
        <v>5361</v>
      </c>
      <c r="C10" s="167">
        <v>37.69819063607536</v>
      </c>
      <c r="D10" s="167">
        <v>62.30180936392464</v>
      </c>
      <c r="E10" s="171">
        <v>2555</v>
      </c>
      <c r="F10" s="167">
        <v>42.93542074363992</v>
      </c>
      <c r="G10" s="167">
        <v>57.06457925636008</v>
      </c>
      <c r="H10" s="170">
        <v>467</v>
      </c>
      <c r="I10" s="167">
        <v>31.477516059957182</v>
      </c>
      <c r="J10" s="167">
        <v>68.52248394004282</v>
      </c>
      <c r="K10" s="170">
        <v>112</v>
      </c>
      <c r="L10" s="167">
        <v>35.71428571428571</v>
      </c>
      <c r="M10" s="167">
        <v>64.28571428571429</v>
      </c>
      <c r="N10" s="172">
        <v>5111</v>
      </c>
      <c r="O10" s="167">
        <v>37.76169047153199</v>
      </c>
      <c r="P10" s="167">
        <v>62.23830952846801</v>
      </c>
      <c r="Q10" s="170">
        <v>3448</v>
      </c>
      <c r="R10" s="167">
        <v>37.5</v>
      </c>
      <c r="S10" s="167">
        <v>62.5</v>
      </c>
      <c r="T10" s="170">
        <v>3006</v>
      </c>
      <c r="U10" s="167">
        <v>37.79108449767132</v>
      </c>
      <c r="V10" s="167">
        <v>62.20891550232868</v>
      </c>
    </row>
    <row r="11" spans="1:22" s="144" customFormat="1" ht="20.25" customHeight="1">
      <c r="A11" s="158" t="s">
        <v>121</v>
      </c>
      <c r="B11" s="170">
        <v>5198</v>
      </c>
      <c r="C11" s="167">
        <v>39.55367449018854</v>
      </c>
      <c r="D11" s="167">
        <v>60.44632550981146</v>
      </c>
      <c r="E11" s="171">
        <v>1003</v>
      </c>
      <c r="F11" s="167">
        <v>58.72382851445663</v>
      </c>
      <c r="G11" s="167">
        <v>41.27617148554337</v>
      </c>
      <c r="H11" s="170">
        <v>293</v>
      </c>
      <c r="I11" s="167">
        <v>39.59044368600683</v>
      </c>
      <c r="J11" s="167">
        <v>60.40955631399317</v>
      </c>
      <c r="K11" s="170">
        <v>196</v>
      </c>
      <c r="L11" s="167">
        <v>22.448979591836732</v>
      </c>
      <c r="M11" s="167">
        <v>77.55102040816327</v>
      </c>
      <c r="N11" s="172">
        <v>5060</v>
      </c>
      <c r="O11" s="167">
        <v>39.82213438735178</v>
      </c>
      <c r="P11" s="167">
        <v>60.17786561264822</v>
      </c>
      <c r="Q11" s="170">
        <v>4175</v>
      </c>
      <c r="R11" s="167">
        <v>39.8</v>
      </c>
      <c r="S11" s="167">
        <v>60.2</v>
      </c>
      <c r="T11" s="170">
        <v>3674</v>
      </c>
      <c r="U11" s="167">
        <v>41.07240065323897</v>
      </c>
      <c r="V11" s="167">
        <v>58.92759934676103</v>
      </c>
    </row>
    <row r="12" spans="1:22" s="145" customFormat="1" ht="20.25" customHeight="1">
      <c r="A12" s="158" t="s">
        <v>122</v>
      </c>
      <c r="B12" s="170">
        <v>4350</v>
      </c>
      <c r="C12" s="167">
        <v>37.6551724137931</v>
      </c>
      <c r="D12" s="167">
        <v>62.3448275862069</v>
      </c>
      <c r="E12" s="171">
        <v>1715</v>
      </c>
      <c r="F12" s="167">
        <v>53.119533527696795</v>
      </c>
      <c r="G12" s="167">
        <v>46.880466472303205</v>
      </c>
      <c r="H12" s="170">
        <v>412</v>
      </c>
      <c r="I12" s="167">
        <v>34.70873786407766</v>
      </c>
      <c r="J12" s="167">
        <v>65.29126213592234</v>
      </c>
      <c r="K12" s="170">
        <v>320</v>
      </c>
      <c r="L12" s="167">
        <v>27.1875</v>
      </c>
      <c r="M12" s="167">
        <v>72.8125</v>
      </c>
      <c r="N12" s="172">
        <v>4134</v>
      </c>
      <c r="O12" s="167">
        <v>37.85679729075956</v>
      </c>
      <c r="P12" s="167">
        <v>62.14320270924044</v>
      </c>
      <c r="Q12" s="170">
        <v>2882</v>
      </c>
      <c r="R12" s="167">
        <v>35.099999999999994</v>
      </c>
      <c r="S12" s="167">
        <v>64.9</v>
      </c>
      <c r="T12" s="170">
        <v>2409</v>
      </c>
      <c r="U12" s="167">
        <v>35.907015359070144</v>
      </c>
      <c r="V12" s="167">
        <v>64.09298464092986</v>
      </c>
    </row>
    <row r="13" spans="1:22" s="144" customFormat="1" ht="20.25" customHeight="1">
      <c r="A13" s="158" t="s">
        <v>125</v>
      </c>
      <c r="B13" s="170">
        <v>776</v>
      </c>
      <c r="C13" s="167">
        <v>32.989690721649495</v>
      </c>
      <c r="D13" s="167">
        <v>67.0103092783505</v>
      </c>
      <c r="E13" s="171">
        <v>290</v>
      </c>
      <c r="F13" s="167">
        <v>54.48275862068965</v>
      </c>
      <c r="G13" s="167">
        <v>45.51724137931035</v>
      </c>
      <c r="H13" s="170">
        <v>47</v>
      </c>
      <c r="I13" s="167">
        <v>17.02127659574468</v>
      </c>
      <c r="J13" s="167">
        <v>82.97872340425532</v>
      </c>
      <c r="K13" s="170">
        <v>19</v>
      </c>
      <c r="L13" s="167">
        <v>15.789473684210535</v>
      </c>
      <c r="M13" s="167">
        <v>84.21052631578947</v>
      </c>
      <c r="N13" s="172">
        <v>713</v>
      </c>
      <c r="O13" s="167">
        <v>33.520336605890606</v>
      </c>
      <c r="P13" s="167">
        <v>66.4796633941094</v>
      </c>
      <c r="Q13" s="170">
        <v>561</v>
      </c>
      <c r="R13" s="167">
        <v>29.099999999999994</v>
      </c>
      <c r="S13" s="167">
        <v>70.9</v>
      </c>
      <c r="T13" s="170">
        <v>427</v>
      </c>
      <c r="U13" s="167">
        <v>28.103044496487115</v>
      </c>
      <c r="V13" s="167">
        <v>71.89695550351288</v>
      </c>
    </row>
    <row r="14" spans="1:22" s="144" customFormat="1" ht="20.25" customHeight="1">
      <c r="A14" s="158" t="s">
        <v>123</v>
      </c>
      <c r="B14" s="170">
        <v>4181</v>
      </c>
      <c r="C14" s="167">
        <v>46.56780674479789</v>
      </c>
      <c r="D14" s="167">
        <v>53.43219325520211</v>
      </c>
      <c r="E14" s="171">
        <v>1244</v>
      </c>
      <c r="F14" s="167">
        <v>58.92282958199357</v>
      </c>
      <c r="G14" s="167">
        <v>41.07717041800643</v>
      </c>
      <c r="H14" s="170">
        <v>388</v>
      </c>
      <c r="I14" s="167">
        <v>73.96907216494844</v>
      </c>
      <c r="J14" s="167">
        <v>26.03092783505155</v>
      </c>
      <c r="K14" s="170">
        <v>274</v>
      </c>
      <c r="L14" s="167">
        <v>62.04379562043796</v>
      </c>
      <c r="M14" s="167">
        <v>37.95620437956204</v>
      </c>
      <c r="N14" s="172">
        <v>4040</v>
      </c>
      <c r="O14" s="167">
        <v>46.85643564356435</v>
      </c>
      <c r="P14" s="167">
        <v>53.14356435643565</v>
      </c>
      <c r="Q14" s="170">
        <v>3034</v>
      </c>
      <c r="R14" s="167">
        <v>44.9</v>
      </c>
      <c r="S14" s="167">
        <v>55.1</v>
      </c>
      <c r="T14" s="170">
        <v>2548</v>
      </c>
      <c r="U14" s="167">
        <v>47.25274725274725</v>
      </c>
      <c r="V14" s="167">
        <v>52.74725274725275</v>
      </c>
    </row>
    <row r="15" spans="1:22" s="144" customFormat="1" ht="20.25" customHeight="1">
      <c r="A15" s="158" t="s">
        <v>114</v>
      </c>
      <c r="B15" s="170">
        <v>1729</v>
      </c>
      <c r="C15" s="167">
        <v>47.94679005205321</v>
      </c>
      <c r="D15" s="167">
        <v>52.05320994794679</v>
      </c>
      <c r="E15" s="171">
        <v>470</v>
      </c>
      <c r="F15" s="167">
        <v>65.95744680851064</v>
      </c>
      <c r="G15" s="167">
        <v>34.04255319148936</v>
      </c>
      <c r="H15" s="170">
        <v>183</v>
      </c>
      <c r="I15" s="167">
        <v>65.57377049180329</v>
      </c>
      <c r="J15" s="167">
        <v>34.42622950819672</v>
      </c>
      <c r="K15" s="170">
        <v>331</v>
      </c>
      <c r="L15" s="167">
        <v>81.2688821752266</v>
      </c>
      <c r="M15" s="167">
        <v>18.731117824773413</v>
      </c>
      <c r="N15" s="172">
        <v>1672</v>
      </c>
      <c r="O15" s="167">
        <v>48.38516746411483</v>
      </c>
      <c r="P15" s="167">
        <v>51.61483253588517</v>
      </c>
      <c r="Q15" s="170">
        <v>1314</v>
      </c>
      <c r="R15" s="167">
        <v>48.7</v>
      </c>
      <c r="S15" s="167">
        <v>51.3</v>
      </c>
      <c r="T15" s="170">
        <v>1195</v>
      </c>
      <c r="U15" s="167">
        <v>49.62343096234309</v>
      </c>
      <c r="V15" s="167">
        <v>50.37656903765691</v>
      </c>
    </row>
    <row r="16" spans="1:22" s="144" customFormat="1" ht="20.25" customHeight="1">
      <c r="A16" s="158" t="s">
        <v>126</v>
      </c>
      <c r="B16" s="170">
        <v>772</v>
      </c>
      <c r="C16" s="167">
        <v>31.476683937823836</v>
      </c>
      <c r="D16" s="167">
        <v>68.52331606217616</v>
      </c>
      <c r="E16" s="171">
        <v>363</v>
      </c>
      <c r="F16" s="167">
        <v>28.374655647382923</v>
      </c>
      <c r="G16" s="167">
        <v>71.62534435261708</v>
      </c>
      <c r="H16" s="170">
        <v>58</v>
      </c>
      <c r="I16" s="167">
        <v>36.206896551724135</v>
      </c>
      <c r="J16" s="167">
        <v>63.793103448275865</v>
      </c>
      <c r="K16" s="170">
        <v>102</v>
      </c>
      <c r="L16" s="167">
        <v>18.627450980392155</v>
      </c>
      <c r="M16" s="167">
        <v>81.37254901960785</v>
      </c>
      <c r="N16" s="172">
        <v>735</v>
      </c>
      <c r="O16" s="167">
        <v>31.972789115646265</v>
      </c>
      <c r="P16" s="167">
        <v>68.02721088435374</v>
      </c>
      <c r="Q16" s="170">
        <v>495</v>
      </c>
      <c r="R16" s="167">
        <v>28.900000000000006</v>
      </c>
      <c r="S16" s="167">
        <v>71.1</v>
      </c>
      <c r="T16" s="170">
        <v>422</v>
      </c>
      <c r="U16" s="167">
        <v>28.43601895734598</v>
      </c>
      <c r="V16" s="167">
        <v>71.56398104265402</v>
      </c>
    </row>
    <row r="17" spans="1:22" s="144" customFormat="1" ht="20.25" customHeight="1">
      <c r="A17" s="158" t="s">
        <v>124</v>
      </c>
      <c r="B17" s="170">
        <v>2816</v>
      </c>
      <c r="C17" s="167">
        <v>51.171875</v>
      </c>
      <c r="D17" s="167">
        <v>48.828125</v>
      </c>
      <c r="E17" s="171">
        <v>711</v>
      </c>
      <c r="F17" s="167">
        <v>64.9789029535865</v>
      </c>
      <c r="G17" s="167">
        <v>35.0210970464135</v>
      </c>
      <c r="H17" s="170">
        <v>184</v>
      </c>
      <c r="I17" s="167">
        <v>58.15217391304348</v>
      </c>
      <c r="J17" s="167">
        <v>41.84782608695652</v>
      </c>
      <c r="K17" s="170">
        <v>299</v>
      </c>
      <c r="L17" s="167">
        <v>58.19397993311037</v>
      </c>
      <c r="M17" s="167">
        <v>41.80602006688963</v>
      </c>
      <c r="N17" s="172">
        <v>2734</v>
      </c>
      <c r="O17" s="167">
        <v>51.49963423555231</v>
      </c>
      <c r="P17" s="167">
        <v>48.50036576444769</v>
      </c>
      <c r="Q17" s="170">
        <v>2095</v>
      </c>
      <c r="R17" s="167">
        <v>51.6</v>
      </c>
      <c r="S17" s="167">
        <v>48.4</v>
      </c>
      <c r="T17" s="170">
        <v>1855</v>
      </c>
      <c r="U17" s="167">
        <v>53.63881401617251</v>
      </c>
      <c r="V17" s="167">
        <v>46.36118598382749</v>
      </c>
    </row>
    <row r="18" spans="1:22" s="144" customFormat="1" ht="20.25" customHeight="1">
      <c r="A18" s="158" t="s">
        <v>127</v>
      </c>
      <c r="B18" s="170">
        <v>1440</v>
      </c>
      <c r="C18" s="167">
        <v>28.055555555555557</v>
      </c>
      <c r="D18" s="167">
        <v>71.94444444444444</v>
      </c>
      <c r="E18" s="171">
        <v>337</v>
      </c>
      <c r="F18" s="167">
        <v>35.01483679525222</v>
      </c>
      <c r="G18" s="167">
        <v>64.98516320474778</v>
      </c>
      <c r="H18" s="170">
        <v>82</v>
      </c>
      <c r="I18" s="167">
        <v>39.02439024390244</v>
      </c>
      <c r="J18" s="167">
        <v>60.97560975609756</v>
      </c>
      <c r="K18" s="170">
        <v>38</v>
      </c>
      <c r="L18" s="167">
        <v>15.789473684210535</v>
      </c>
      <c r="M18" s="167">
        <v>84.21052631578947</v>
      </c>
      <c r="N18" s="172">
        <v>1303</v>
      </c>
      <c r="O18" s="167">
        <v>28.702993092862627</v>
      </c>
      <c r="P18" s="167">
        <v>71.29700690713737</v>
      </c>
      <c r="Q18" s="170">
        <v>1070</v>
      </c>
      <c r="R18" s="167">
        <v>26.700000000000003</v>
      </c>
      <c r="S18" s="167">
        <v>73.3</v>
      </c>
      <c r="T18" s="170">
        <v>667</v>
      </c>
      <c r="U18" s="167">
        <v>31.784107946026978</v>
      </c>
      <c r="V18" s="167">
        <v>68.21589205397302</v>
      </c>
    </row>
    <row r="19" spans="1:22" s="144" customFormat="1" ht="20.25" customHeight="1">
      <c r="A19" s="158" t="s">
        <v>128</v>
      </c>
      <c r="B19" s="170">
        <v>610</v>
      </c>
      <c r="C19" s="167">
        <v>45.08196721311475</v>
      </c>
      <c r="D19" s="167">
        <v>54.91803278688525</v>
      </c>
      <c r="E19" s="171">
        <v>138</v>
      </c>
      <c r="F19" s="167">
        <v>56.52173913043478</v>
      </c>
      <c r="G19" s="167">
        <v>43.47826086956522</v>
      </c>
      <c r="H19" s="170">
        <v>108</v>
      </c>
      <c r="I19" s="167">
        <v>66.66666666666667</v>
      </c>
      <c r="J19" s="167">
        <v>33.33333333333333</v>
      </c>
      <c r="K19" s="170">
        <v>69</v>
      </c>
      <c r="L19" s="167">
        <v>84.05797101449275</v>
      </c>
      <c r="M19" s="167">
        <v>15.942028985507244</v>
      </c>
      <c r="N19" s="172">
        <v>570</v>
      </c>
      <c r="O19" s="167">
        <v>45.08771929824561</v>
      </c>
      <c r="P19" s="167">
        <v>54.91228070175439</v>
      </c>
      <c r="Q19" s="170">
        <v>480</v>
      </c>
      <c r="R19" s="167">
        <v>43.1</v>
      </c>
      <c r="S19" s="167">
        <v>56.9</v>
      </c>
      <c r="T19" s="170">
        <v>413</v>
      </c>
      <c r="U19" s="167">
        <v>44.309927360774815</v>
      </c>
      <c r="V19" s="167">
        <v>55.690072639225185</v>
      </c>
    </row>
    <row r="20" spans="1:22" s="144" customFormat="1" ht="20.25" customHeight="1">
      <c r="A20" s="158" t="s">
        <v>129</v>
      </c>
      <c r="B20" s="170">
        <v>298</v>
      </c>
      <c r="C20" s="167">
        <v>31.87919463087249</v>
      </c>
      <c r="D20" s="167">
        <v>68.12080536912751</v>
      </c>
      <c r="E20" s="171">
        <v>127</v>
      </c>
      <c r="F20" s="167">
        <v>51.968503937007874</v>
      </c>
      <c r="G20" s="167">
        <v>48.031496062992126</v>
      </c>
      <c r="H20" s="170">
        <v>22</v>
      </c>
      <c r="I20" s="167">
        <v>4.545454545454547</v>
      </c>
      <c r="J20" s="167">
        <v>95.45454545454545</v>
      </c>
      <c r="K20" s="170">
        <v>23</v>
      </c>
      <c r="L20" s="167">
        <v>17.391304347826093</v>
      </c>
      <c r="M20" s="167">
        <v>82.6086956521739</v>
      </c>
      <c r="N20" s="172">
        <v>291</v>
      </c>
      <c r="O20" s="167">
        <v>31.271477663230243</v>
      </c>
      <c r="P20" s="167">
        <v>68.72852233676976</v>
      </c>
      <c r="Q20" s="170">
        <v>202</v>
      </c>
      <c r="R20" s="167">
        <v>26.700000000000003</v>
      </c>
      <c r="S20" s="167">
        <v>73.3</v>
      </c>
      <c r="T20" s="170">
        <v>140</v>
      </c>
      <c r="U20" s="167">
        <v>27.142857142857153</v>
      </c>
      <c r="V20" s="167">
        <v>72.85714285714285</v>
      </c>
    </row>
    <row r="21" spans="1:22" s="144" customFormat="1" ht="20.25" customHeight="1">
      <c r="A21" s="158" t="s">
        <v>130</v>
      </c>
      <c r="B21" s="170">
        <v>129</v>
      </c>
      <c r="C21" s="167">
        <v>41.08527131782945</v>
      </c>
      <c r="D21" s="167">
        <v>58.91472868217055</v>
      </c>
      <c r="E21" s="171">
        <v>72</v>
      </c>
      <c r="F21" s="167">
        <v>58.33333333333333</v>
      </c>
      <c r="G21" s="167">
        <v>41.66666666666667</v>
      </c>
      <c r="H21" s="170">
        <v>18</v>
      </c>
      <c r="I21" s="167">
        <v>55.55555555555556</v>
      </c>
      <c r="J21" s="167">
        <v>44.44444444444444</v>
      </c>
      <c r="K21" s="170">
        <v>20</v>
      </c>
      <c r="L21" s="167">
        <v>25</v>
      </c>
      <c r="M21" s="167">
        <v>75</v>
      </c>
      <c r="N21" s="172">
        <v>125</v>
      </c>
      <c r="O21" s="167">
        <v>39.2</v>
      </c>
      <c r="P21" s="167">
        <v>60.8</v>
      </c>
      <c r="Q21" s="170">
        <v>62</v>
      </c>
      <c r="R21" s="167">
        <v>29</v>
      </c>
      <c r="S21" s="167">
        <v>71</v>
      </c>
      <c r="T21" s="170">
        <v>44</v>
      </c>
      <c r="U21" s="167">
        <v>20.454545454545453</v>
      </c>
      <c r="V21" s="167">
        <v>79.54545454545455</v>
      </c>
    </row>
    <row r="22" spans="1:22" s="144" customFormat="1" ht="20.25" customHeight="1">
      <c r="A22" s="158" t="s">
        <v>131</v>
      </c>
      <c r="B22" s="170">
        <v>218</v>
      </c>
      <c r="C22" s="167">
        <v>37.61467889908256</v>
      </c>
      <c r="D22" s="167">
        <v>62.38532110091744</v>
      </c>
      <c r="E22" s="171">
        <v>94</v>
      </c>
      <c r="F22" s="167">
        <v>71.27659574468085</v>
      </c>
      <c r="G22" s="167">
        <v>28.723404255319153</v>
      </c>
      <c r="H22" s="170">
        <v>23</v>
      </c>
      <c r="I22" s="167">
        <v>17.391304347826093</v>
      </c>
      <c r="J22" s="167">
        <v>82.6086956521739</v>
      </c>
      <c r="K22" s="170">
        <v>16</v>
      </c>
      <c r="L22" s="167">
        <v>31.25</v>
      </c>
      <c r="M22" s="167">
        <v>68.75</v>
      </c>
      <c r="N22" s="172">
        <v>213</v>
      </c>
      <c r="O22" s="167">
        <v>38.02816901408451</v>
      </c>
      <c r="P22" s="167">
        <v>61.97183098591549</v>
      </c>
      <c r="Q22" s="170">
        <v>142</v>
      </c>
      <c r="R22" s="167">
        <v>33.099999999999994</v>
      </c>
      <c r="S22" s="167">
        <v>66.9</v>
      </c>
      <c r="T22" s="170">
        <v>108</v>
      </c>
      <c r="U22" s="167">
        <v>31.48148148148148</v>
      </c>
      <c r="V22" s="167">
        <v>68.51851851851852</v>
      </c>
    </row>
    <row r="23" spans="1:22" s="144" customFormat="1" ht="20.25" customHeight="1">
      <c r="A23" s="158" t="s">
        <v>132</v>
      </c>
      <c r="B23" s="170">
        <v>601</v>
      </c>
      <c r="C23" s="167">
        <v>66.55574043261231</v>
      </c>
      <c r="D23" s="167">
        <v>33.44425956738768</v>
      </c>
      <c r="E23" s="171">
        <v>46</v>
      </c>
      <c r="F23" s="167">
        <v>45.652173913043484</v>
      </c>
      <c r="G23" s="167">
        <v>54.347826086956516</v>
      </c>
      <c r="H23" s="170">
        <v>30</v>
      </c>
      <c r="I23" s="167">
        <v>83.33333333333334</v>
      </c>
      <c r="J23" s="167">
        <v>16.666666666666664</v>
      </c>
      <c r="K23" s="170">
        <v>12</v>
      </c>
      <c r="L23" s="170">
        <v>0</v>
      </c>
      <c r="M23" s="167">
        <v>8.333333333333332</v>
      </c>
      <c r="N23" s="172">
        <v>547</v>
      </c>
      <c r="O23" s="167">
        <v>68.0073126142596</v>
      </c>
      <c r="P23" s="167">
        <v>31.992687385740403</v>
      </c>
      <c r="Q23" s="170">
        <v>549</v>
      </c>
      <c r="R23" s="167">
        <v>67</v>
      </c>
      <c r="S23" s="167">
        <v>33</v>
      </c>
      <c r="T23" s="170">
        <v>511</v>
      </c>
      <c r="U23" s="167">
        <v>68.68884540117418</v>
      </c>
      <c r="V23" s="167">
        <v>31.31115459882583</v>
      </c>
    </row>
    <row r="24" spans="1:22" s="144" customFormat="1" ht="20.25" customHeight="1">
      <c r="A24" s="158" t="s">
        <v>133</v>
      </c>
      <c r="B24" s="170">
        <v>730</v>
      </c>
      <c r="C24" s="167">
        <v>51.50684931506849</v>
      </c>
      <c r="D24" s="167">
        <v>48.49315068493151</v>
      </c>
      <c r="E24" s="171">
        <v>152</v>
      </c>
      <c r="F24" s="167">
        <v>55.92105263157895</v>
      </c>
      <c r="G24" s="167">
        <v>44.07894736842105</v>
      </c>
      <c r="H24" s="170">
        <v>157</v>
      </c>
      <c r="I24" s="167">
        <v>68.15286624203821</v>
      </c>
      <c r="J24" s="167">
        <v>31.84713375796178</v>
      </c>
      <c r="K24" s="170">
        <v>27</v>
      </c>
      <c r="L24" s="167">
        <v>22.222222222222214</v>
      </c>
      <c r="M24" s="167">
        <v>77.77777777777779</v>
      </c>
      <c r="N24" s="172">
        <v>673</v>
      </c>
      <c r="O24" s="167">
        <v>52.748885586924224</v>
      </c>
      <c r="P24" s="167">
        <v>47.251114413075776</v>
      </c>
      <c r="Q24" s="170">
        <v>574</v>
      </c>
      <c r="R24" s="167">
        <v>52.6</v>
      </c>
      <c r="S24" s="167">
        <v>47.4</v>
      </c>
      <c r="T24" s="170">
        <v>509</v>
      </c>
      <c r="U24" s="167">
        <v>54.420432220039295</v>
      </c>
      <c r="V24" s="167">
        <v>45.579567779960705</v>
      </c>
    </row>
    <row r="25" spans="1:22" s="144" customFormat="1" ht="20.25" customHeight="1">
      <c r="A25" s="158" t="s">
        <v>134</v>
      </c>
      <c r="B25" s="170">
        <v>1694</v>
      </c>
      <c r="C25" s="167">
        <v>37.01298701298701</v>
      </c>
      <c r="D25" s="167">
        <v>62.98701298701299</v>
      </c>
      <c r="E25" s="171">
        <v>513</v>
      </c>
      <c r="F25" s="167">
        <v>41.71539961013645</v>
      </c>
      <c r="G25" s="167">
        <v>58.28460038986355</v>
      </c>
      <c r="H25" s="170">
        <v>127</v>
      </c>
      <c r="I25" s="167">
        <v>24.409448818897644</v>
      </c>
      <c r="J25" s="167">
        <v>75.59055118110236</v>
      </c>
      <c r="K25" s="170">
        <v>75</v>
      </c>
      <c r="L25" s="167">
        <v>52</v>
      </c>
      <c r="M25" s="167">
        <v>48</v>
      </c>
      <c r="N25" s="172">
        <v>1665</v>
      </c>
      <c r="O25" s="167">
        <v>37.05705705705705</v>
      </c>
      <c r="P25" s="167">
        <v>62.94294294294295</v>
      </c>
      <c r="Q25" s="170">
        <v>1291</v>
      </c>
      <c r="R25" s="167">
        <v>36.5</v>
      </c>
      <c r="S25" s="167">
        <v>63.5</v>
      </c>
      <c r="T25" s="170">
        <v>1156</v>
      </c>
      <c r="U25" s="167">
        <v>36.15916955017301</v>
      </c>
      <c r="V25" s="167">
        <v>63.84083044982699</v>
      </c>
    </row>
    <row r="26" spans="1:22" s="144" customFormat="1" ht="20.25" customHeight="1">
      <c r="A26" s="158" t="s">
        <v>135</v>
      </c>
      <c r="B26" s="170">
        <v>336</v>
      </c>
      <c r="C26" s="167">
        <v>60.41666666666667</v>
      </c>
      <c r="D26" s="167">
        <v>39.58333333333333</v>
      </c>
      <c r="E26" s="171">
        <v>36</v>
      </c>
      <c r="F26" s="167">
        <v>36.111111111111114</v>
      </c>
      <c r="G26" s="167">
        <v>63.888888888888886</v>
      </c>
      <c r="H26" s="170">
        <v>67</v>
      </c>
      <c r="I26" s="167">
        <v>89.55223880597015</v>
      </c>
      <c r="J26" s="167">
        <v>10.44776119402985</v>
      </c>
      <c r="K26" s="170">
        <v>86</v>
      </c>
      <c r="L26" s="167">
        <v>94.18604651162791</v>
      </c>
      <c r="M26" s="167">
        <v>5.813953488372093</v>
      </c>
      <c r="N26" s="172">
        <v>327</v>
      </c>
      <c r="O26" s="167">
        <v>61.773700305810394</v>
      </c>
      <c r="P26" s="167">
        <v>38.226299694189606</v>
      </c>
      <c r="Q26" s="170">
        <v>277</v>
      </c>
      <c r="R26" s="167">
        <v>65</v>
      </c>
      <c r="S26" s="167">
        <v>35</v>
      </c>
      <c r="T26" s="170">
        <v>266</v>
      </c>
      <c r="U26" s="167">
        <v>65.41353383458647</v>
      </c>
      <c r="V26" s="167">
        <v>34.58646616541353</v>
      </c>
    </row>
    <row r="27" spans="1:22" s="144" customFormat="1" ht="20.25" customHeight="1">
      <c r="A27" s="159" t="s">
        <v>136</v>
      </c>
      <c r="B27" s="170">
        <v>1601</v>
      </c>
      <c r="C27" s="167">
        <v>55.6527170518426</v>
      </c>
      <c r="D27" s="167">
        <v>44.3472829481574</v>
      </c>
      <c r="E27" s="171">
        <v>130</v>
      </c>
      <c r="F27" s="167">
        <v>79.23076923076923</v>
      </c>
      <c r="G27" s="167">
        <v>20.76923076923077</v>
      </c>
      <c r="H27" s="170">
        <v>203</v>
      </c>
      <c r="I27" s="167">
        <v>93.10344827586206</v>
      </c>
      <c r="J27" s="167">
        <v>6.896551724137931</v>
      </c>
      <c r="K27" s="170">
        <v>138</v>
      </c>
      <c r="L27" s="167">
        <v>76.08695652173913</v>
      </c>
      <c r="M27" s="167">
        <v>23.91304347826087</v>
      </c>
      <c r="N27" s="172">
        <v>1174</v>
      </c>
      <c r="O27" s="167">
        <v>60.22146507666099</v>
      </c>
      <c r="P27" s="167">
        <v>39.77853492333901</v>
      </c>
      <c r="Q27" s="170">
        <v>1401</v>
      </c>
      <c r="R27" s="167">
        <v>54.6</v>
      </c>
      <c r="S27" s="167">
        <v>45.4</v>
      </c>
      <c r="T27" s="170">
        <v>1091</v>
      </c>
      <c r="U27" s="167">
        <v>60.31164069660861</v>
      </c>
      <c r="V27" s="167">
        <v>39.68835930339139</v>
      </c>
    </row>
    <row r="28" spans="1:22" s="144" customFormat="1" ht="20.25" customHeight="1">
      <c r="A28" s="159" t="s">
        <v>137</v>
      </c>
      <c r="B28" s="170">
        <v>496</v>
      </c>
      <c r="C28" s="167">
        <v>59.07258064516129</v>
      </c>
      <c r="D28" s="167">
        <v>40.92741935483871</v>
      </c>
      <c r="E28" s="171">
        <v>192</v>
      </c>
      <c r="F28" s="167">
        <v>48.958333333333336</v>
      </c>
      <c r="G28" s="167">
        <v>51.041666666666664</v>
      </c>
      <c r="H28" s="170">
        <v>83</v>
      </c>
      <c r="I28" s="167">
        <v>79.51807228915663</v>
      </c>
      <c r="J28" s="167">
        <v>20.481927710843372</v>
      </c>
      <c r="K28" s="170">
        <v>38</v>
      </c>
      <c r="L28" s="167">
        <v>86.84210526315789</v>
      </c>
      <c r="M28" s="167">
        <v>13.157894736842104</v>
      </c>
      <c r="N28" s="172">
        <v>472</v>
      </c>
      <c r="O28" s="167">
        <v>59.95762711864407</v>
      </c>
      <c r="P28" s="167">
        <v>40.04237288135593</v>
      </c>
      <c r="Q28" s="170">
        <v>390</v>
      </c>
      <c r="R28" s="167">
        <v>60</v>
      </c>
      <c r="S28" s="167">
        <v>40</v>
      </c>
      <c r="T28" s="170">
        <v>326</v>
      </c>
      <c r="U28" s="167">
        <v>64.7239263803681</v>
      </c>
      <c r="V28" s="167">
        <v>35.2760736196319</v>
      </c>
    </row>
    <row r="29" spans="1:22" s="144" customFormat="1" ht="20.25" customHeight="1">
      <c r="A29" s="159" t="s">
        <v>138</v>
      </c>
      <c r="B29" s="170">
        <v>585</v>
      </c>
      <c r="C29" s="167">
        <v>59.82905982905983</v>
      </c>
      <c r="D29" s="167">
        <v>40.17094017094017</v>
      </c>
      <c r="E29" s="171">
        <v>55</v>
      </c>
      <c r="F29" s="167">
        <v>34.54545454545455</v>
      </c>
      <c r="G29" s="167">
        <v>65.45454545454545</v>
      </c>
      <c r="H29" s="170">
        <v>106</v>
      </c>
      <c r="I29" s="167">
        <v>87.73584905660377</v>
      </c>
      <c r="J29" s="167">
        <v>12.264150943396226</v>
      </c>
      <c r="K29" s="170">
        <v>84</v>
      </c>
      <c r="L29" s="167">
        <v>89.28571428571429</v>
      </c>
      <c r="M29" s="167">
        <v>10.714285714285714</v>
      </c>
      <c r="N29" s="172">
        <v>541</v>
      </c>
      <c r="O29" s="167">
        <v>60.44362292051756</v>
      </c>
      <c r="P29" s="167">
        <v>39.55637707948244</v>
      </c>
      <c r="Q29" s="170">
        <v>533</v>
      </c>
      <c r="R29" s="167">
        <v>61.2</v>
      </c>
      <c r="S29" s="167">
        <v>38.8</v>
      </c>
      <c r="T29" s="170">
        <v>485</v>
      </c>
      <c r="U29" s="167">
        <v>62.88659793814433</v>
      </c>
      <c r="V29" s="167">
        <v>37.11340206185567</v>
      </c>
    </row>
    <row r="30" spans="1:22" s="144" customFormat="1" ht="20.25" customHeight="1">
      <c r="A30" s="159" t="s">
        <v>139</v>
      </c>
      <c r="B30" s="170">
        <v>780</v>
      </c>
      <c r="C30" s="167">
        <v>58.33333333333333</v>
      </c>
      <c r="D30" s="167">
        <v>41.66666666666667</v>
      </c>
      <c r="E30" s="171">
        <v>68</v>
      </c>
      <c r="F30" s="167">
        <v>61.76470588235294</v>
      </c>
      <c r="G30" s="167">
        <v>38.23529411764706</v>
      </c>
      <c r="H30" s="170">
        <v>141</v>
      </c>
      <c r="I30" s="167">
        <v>90.0709219858156</v>
      </c>
      <c r="J30" s="167">
        <v>9.929078014184398</v>
      </c>
      <c r="K30" s="170">
        <v>98</v>
      </c>
      <c r="L30" s="167">
        <v>83.6734693877551</v>
      </c>
      <c r="M30" s="167">
        <v>16.3265306122449</v>
      </c>
      <c r="N30" s="172">
        <v>769</v>
      </c>
      <c r="O30" s="167">
        <v>58.777633289986994</v>
      </c>
      <c r="P30" s="167">
        <v>41.222366710013006</v>
      </c>
      <c r="Q30" s="170">
        <v>645</v>
      </c>
      <c r="R30" s="167">
        <v>60</v>
      </c>
      <c r="S30" s="167">
        <v>40</v>
      </c>
      <c r="T30" s="170">
        <v>598</v>
      </c>
      <c r="U30" s="167">
        <v>60.869565217391305</v>
      </c>
      <c r="V30" s="167">
        <v>39.130434782608695</v>
      </c>
    </row>
    <row r="31" spans="1:22" s="144" customFormat="1" ht="20.25" customHeight="1">
      <c r="A31" s="159" t="s">
        <v>140</v>
      </c>
      <c r="B31" s="170">
        <v>810</v>
      </c>
      <c r="C31" s="167">
        <v>36.543209876543216</v>
      </c>
      <c r="D31" s="167">
        <v>63.456790123456784</v>
      </c>
      <c r="E31" s="171">
        <v>79</v>
      </c>
      <c r="F31" s="167">
        <v>35.44303797468355</v>
      </c>
      <c r="G31" s="167">
        <v>64.55696202531645</v>
      </c>
      <c r="H31" s="170">
        <v>89</v>
      </c>
      <c r="I31" s="167">
        <v>52.80898876404495</v>
      </c>
      <c r="J31" s="167">
        <v>47.19101123595505</v>
      </c>
      <c r="K31" s="170">
        <v>84</v>
      </c>
      <c r="L31" s="167">
        <v>63.095238095238095</v>
      </c>
      <c r="M31" s="167">
        <v>36.904761904761905</v>
      </c>
      <c r="N31" s="172">
        <v>748</v>
      </c>
      <c r="O31" s="167">
        <v>36.49732620320856</v>
      </c>
      <c r="P31" s="167">
        <v>63.50267379679144</v>
      </c>
      <c r="Q31" s="170">
        <v>659</v>
      </c>
      <c r="R31" s="167">
        <v>37.9</v>
      </c>
      <c r="S31" s="167">
        <v>62.1</v>
      </c>
      <c r="T31" s="170">
        <v>526</v>
      </c>
      <c r="U31" s="167">
        <v>41.064638783269956</v>
      </c>
      <c r="V31" s="167">
        <v>58.935361216730044</v>
      </c>
    </row>
  </sheetData>
  <sheetProtection/>
  <mergeCells count="10">
    <mergeCell ref="N4:P6"/>
    <mergeCell ref="A1:V1"/>
    <mergeCell ref="A2:V2"/>
    <mergeCell ref="E4:G6"/>
    <mergeCell ref="H4:J6"/>
    <mergeCell ref="Q4:S6"/>
    <mergeCell ref="T4:V6"/>
    <mergeCell ref="B4:D6"/>
    <mergeCell ref="A4:A7"/>
    <mergeCell ref="K4:M6"/>
  </mergeCells>
  <printOptions horizontalCentered="1"/>
  <pageMargins left="0" right="0" top="0.15748031496062992" bottom="0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00"/>
  </sheetPr>
  <dimension ref="A1:II25"/>
  <sheetViews>
    <sheetView view="pageBreakPreview" zoomScale="74" zoomScaleNormal="66" zoomScaleSheetLayoutView="74" zoomScalePageLayoutView="0" workbookViewId="0" topLeftCell="A1">
      <selection activeCell="A1" sqref="A1"/>
    </sheetView>
  </sheetViews>
  <sheetFormatPr defaultColWidth="38.57421875" defaultRowHeight="15"/>
  <cols>
    <col min="1" max="1" width="38.57421875" style="71" customWidth="1"/>
    <col min="2" max="3" width="13.421875" style="71" customWidth="1"/>
    <col min="4" max="4" width="38.57421875" style="70" customWidth="1"/>
    <col min="5" max="5" width="12.421875" style="71" customWidth="1"/>
    <col min="6" max="10" width="8.8515625" style="71" customWidth="1"/>
    <col min="11" max="11" width="11.00390625" style="73" customWidth="1"/>
    <col min="12" max="22" width="8.8515625" style="73" customWidth="1"/>
    <col min="23" max="242" width="8.8515625" style="71" customWidth="1"/>
    <col min="243" max="243" width="38.57421875" style="71" customWidth="1"/>
    <col min="244" max="16384" width="38.57421875" style="70" customWidth="1"/>
  </cols>
  <sheetData>
    <row r="1" spans="1:243" ht="41.25" customHeight="1">
      <c r="A1" s="61"/>
      <c r="B1" s="62" t="s">
        <v>3</v>
      </c>
      <c r="C1" s="62" t="s">
        <v>0</v>
      </c>
      <c r="F1" s="72"/>
      <c r="G1" s="72"/>
      <c r="H1" s="72"/>
      <c r="I1" s="72"/>
      <c r="J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</row>
    <row r="2" spans="1:243" ht="12.75" customHeight="1" thickBot="1">
      <c r="A2" s="63" t="s">
        <v>1</v>
      </c>
      <c r="B2" s="64">
        <v>1</v>
      </c>
      <c r="C2" s="64">
        <v>2</v>
      </c>
      <c r="D2" s="70">
        <v>1</v>
      </c>
      <c r="E2" s="71">
        <v>2</v>
      </c>
      <c r="F2" s="72">
        <v>3</v>
      </c>
      <c r="G2" s="72"/>
      <c r="H2" s="72"/>
      <c r="I2" s="72"/>
      <c r="J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</row>
    <row r="3" spans="1:243" ht="36" customHeight="1" thickTop="1">
      <c r="A3" s="90" t="s">
        <v>85</v>
      </c>
      <c r="B3" s="89">
        <v>10.2</v>
      </c>
      <c r="C3" s="91">
        <v>8.9</v>
      </c>
      <c r="D3" s="70" t="s">
        <v>43</v>
      </c>
      <c r="E3" s="83">
        <v>2.29</v>
      </c>
      <c r="F3" s="83">
        <v>0.7</v>
      </c>
      <c r="G3" s="72"/>
      <c r="H3" s="72"/>
      <c r="I3" s="72"/>
      <c r="J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</row>
    <row r="4" spans="1:243" ht="27" customHeight="1">
      <c r="A4" s="68" t="s">
        <v>51</v>
      </c>
      <c r="B4" s="69">
        <v>1.09</v>
      </c>
      <c r="C4" s="69">
        <v>1.8</v>
      </c>
      <c r="D4" s="70" t="s">
        <v>48</v>
      </c>
      <c r="E4" s="83">
        <v>0.47</v>
      </c>
      <c r="F4" s="83">
        <v>0.8</v>
      </c>
      <c r="G4" s="72"/>
      <c r="H4" s="72"/>
      <c r="I4" s="72"/>
      <c r="J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</row>
    <row r="5" spans="1:243" ht="26.25" customHeight="1">
      <c r="A5" s="68" t="s">
        <v>52</v>
      </c>
      <c r="B5" s="69">
        <v>1.72</v>
      </c>
      <c r="C5" s="69">
        <v>1.9</v>
      </c>
      <c r="D5" s="70" t="s">
        <v>56</v>
      </c>
      <c r="E5" s="83">
        <v>0.42</v>
      </c>
      <c r="F5" s="83">
        <v>0.8</v>
      </c>
      <c r="G5" s="72"/>
      <c r="H5" s="72"/>
      <c r="I5" s="72"/>
      <c r="J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</row>
    <row r="6" spans="1:243" ht="32.25" customHeight="1">
      <c r="A6" s="68" t="s">
        <v>67</v>
      </c>
      <c r="B6" s="69">
        <v>3.07</v>
      </c>
      <c r="C6" s="69">
        <v>3.2</v>
      </c>
      <c r="D6" s="70" t="s">
        <v>45</v>
      </c>
      <c r="E6" s="83">
        <v>1.51</v>
      </c>
      <c r="F6" s="83">
        <v>1</v>
      </c>
      <c r="G6" s="72"/>
      <c r="H6" s="72"/>
      <c r="I6" s="72"/>
      <c r="J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</row>
    <row r="7" spans="1:12" ht="47.25">
      <c r="A7" s="68" t="s">
        <v>69</v>
      </c>
      <c r="B7" s="69">
        <v>4.64</v>
      </c>
      <c r="C7" s="69">
        <v>3.5</v>
      </c>
      <c r="D7" s="70" t="s">
        <v>50</v>
      </c>
      <c r="E7" s="83">
        <v>0.57</v>
      </c>
      <c r="F7" s="85">
        <v>1</v>
      </c>
      <c r="G7" s="84"/>
      <c r="L7" s="75"/>
    </row>
    <row r="8" spans="1:12" ht="27.75" customHeight="1">
      <c r="A8" s="68" t="s">
        <v>47</v>
      </c>
      <c r="B8" s="69">
        <v>0.94</v>
      </c>
      <c r="C8" s="69">
        <v>5.2</v>
      </c>
      <c r="D8" s="70" t="s">
        <v>49</v>
      </c>
      <c r="E8" s="83">
        <v>0.36</v>
      </c>
      <c r="F8" s="83">
        <v>1.4</v>
      </c>
      <c r="G8" s="84"/>
      <c r="L8" s="75"/>
    </row>
    <row r="9" spans="1:12" ht="18.75">
      <c r="A9" s="68" t="s">
        <v>54</v>
      </c>
      <c r="B9" s="69">
        <v>5.99</v>
      </c>
      <c r="C9" s="69">
        <v>6.2</v>
      </c>
      <c r="D9" s="70" t="s">
        <v>46</v>
      </c>
      <c r="E9" s="83">
        <v>4.01</v>
      </c>
      <c r="F9" s="83">
        <v>1.5</v>
      </c>
      <c r="G9" s="84"/>
      <c r="L9" s="75"/>
    </row>
    <row r="10" spans="1:12" ht="31.5">
      <c r="A10" s="68" t="s">
        <v>55</v>
      </c>
      <c r="B10" s="69">
        <v>2.24</v>
      </c>
      <c r="C10" s="69">
        <v>6.3</v>
      </c>
      <c r="D10" s="70" t="s">
        <v>57</v>
      </c>
      <c r="E10" s="83">
        <v>0.47</v>
      </c>
      <c r="F10" s="83">
        <v>1.7</v>
      </c>
      <c r="G10" s="84"/>
      <c r="L10" s="75"/>
    </row>
    <row r="11" spans="1:12" ht="33" customHeight="1">
      <c r="A11" s="68" t="s">
        <v>74</v>
      </c>
      <c r="B11" s="69">
        <v>5.26</v>
      </c>
      <c r="C11" s="69">
        <v>7.3</v>
      </c>
      <c r="D11" s="70" t="s">
        <v>51</v>
      </c>
      <c r="E11" s="83">
        <v>1.09</v>
      </c>
      <c r="F11" s="83">
        <v>1.8</v>
      </c>
      <c r="G11" s="84"/>
      <c r="L11" s="75"/>
    </row>
    <row r="12" spans="1:12" ht="45" customHeight="1">
      <c r="A12" s="68" t="s">
        <v>73</v>
      </c>
      <c r="B12" s="69">
        <v>18.07</v>
      </c>
      <c r="C12" s="69">
        <v>15.7</v>
      </c>
      <c r="D12" s="70" t="s">
        <v>52</v>
      </c>
      <c r="E12" s="83">
        <v>1.72</v>
      </c>
      <c r="F12" s="83">
        <v>1.9</v>
      </c>
      <c r="G12" s="84"/>
      <c r="L12" s="75"/>
    </row>
    <row r="13" spans="1:12" ht="45" customHeight="1">
      <c r="A13" s="68" t="s">
        <v>86</v>
      </c>
      <c r="B13" s="69">
        <v>38.13</v>
      </c>
      <c r="C13" s="69">
        <v>16.3</v>
      </c>
      <c r="D13" s="70" t="s">
        <v>67</v>
      </c>
      <c r="E13" s="86">
        <v>3.07</v>
      </c>
      <c r="F13" s="87">
        <v>3.2</v>
      </c>
      <c r="G13" s="84"/>
      <c r="L13" s="75"/>
    </row>
    <row r="14" spans="1:12" ht="45" customHeight="1">
      <c r="A14" s="68" t="s">
        <v>68</v>
      </c>
      <c r="B14" s="69">
        <v>8.7</v>
      </c>
      <c r="C14" s="69">
        <v>23.7</v>
      </c>
      <c r="D14" s="70" t="s">
        <v>69</v>
      </c>
      <c r="E14" s="74">
        <v>4.64</v>
      </c>
      <c r="F14" s="74">
        <v>3.5</v>
      </c>
      <c r="G14" s="84"/>
      <c r="L14" s="75"/>
    </row>
    <row r="15" spans="1:12" ht="18.75">
      <c r="A15" s="58"/>
      <c r="B15" s="65"/>
      <c r="C15" s="65"/>
      <c r="D15" s="70" t="s">
        <v>47</v>
      </c>
      <c r="E15" s="83">
        <v>0.94</v>
      </c>
      <c r="F15" s="83">
        <v>5.2</v>
      </c>
      <c r="G15" s="84"/>
      <c r="L15" s="75"/>
    </row>
    <row r="16" spans="1:12" ht="18.75">
      <c r="A16" s="66"/>
      <c r="B16" s="65"/>
      <c r="C16" s="65"/>
      <c r="D16" s="70" t="s">
        <v>54</v>
      </c>
      <c r="E16" s="83">
        <v>5.99</v>
      </c>
      <c r="F16" s="83">
        <v>6.2</v>
      </c>
      <c r="G16" s="84"/>
      <c r="L16" s="75"/>
    </row>
    <row r="17" spans="1:12" ht="18.75">
      <c r="A17" s="66"/>
      <c r="B17" s="65"/>
      <c r="C17" s="65"/>
      <c r="D17" s="70" t="s">
        <v>55</v>
      </c>
      <c r="E17" s="83">
        <v>2.24</v>
      </c>
      <c r="F17" s="83">
        <v>6.3</v>
      </c>
      <c r="G17" s="84"/>
      <c r="L17" s="75"/>
    </row>
    <row r="18" spans="1:12" ht="18.75">
      <c r="A18" s="67"/>
      <c r="B18" s="65"/>
      <c r="C18" s="65"/>
      <c r="D18" s="70" t="s">
        <v>74</v>
      </c>
      <c r="E18" s="83">
        <v>5.26</v>
      </c>
      <c r="F18" s="83">
        <v>7.3</v>
      </c>
      <c r="G18" s="84"/>
      <c r="L18" s="75"/>
    </row>
    <row r="19" spans="1:12" ht="18.75">
      <c r="A19" s="67"/>
      <c r="B19" s="65"/>
      <c r="C19" s="65"/>
      <c r="D19" s="70" t="s">
        <v>73</v>
      </c>
      <c r="E19" s="74">
        <v>18.07</v>
      </c>
      <c r="F19" s="82">
        <v>15.7</v>
      </c>
      <c r="G19" s="84"/>
      <c r="L19" s="75"/>
    </row>
    <row r="20" spans="1:12" ht="18.75">
      <c r="A20" s="67"/>
      <c r="B20" s="65"/>
      <c r="C20" s="65"/>
      <c r="D20" s="70" t="s">
        <v>66</v>
      </c>
      <c r="E20" s="74">
        <v>38.13</v>
      </c>
      <c r="F20" s="74">
        <v>16.3</v>
      </c>
      <c r="G20" s="84"/>
      <c r="L20" s="75"/>
    </row>
    <row r="21" spans="1:243" s="73" customFormat="1" ht="18.75">
      <c r="A21" s="67"/>
      <c r="B21" s="65"/>
      <c r="C21" s="65"/>
      <c r="D21" s="70" t="s">
        <v>68</v>
      </c>
      <c r="E21" s="83">
        <v>8.7</v>
      </c>
      <c r="F21" s="83">
        <v>23.7</v>
      </c>
      <c r="G21" s="84"/>
      <c r="H21" s="71"/>
      <c r="I21" s="71"/>
      <c r="J21" s="71"/>
      <c r="L21" s="75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</row>
    <row r="22" spans="1:243" s="73" customFormat="1" ht="18.75">
      <c r="A22" s="67"/>
      <c r="B22" s="65"/>
      <c r="C22" s="65"/>
      <c r="G22" s="88"/>
      <c r="H22" s="71"/>
      <c r="I22" s="71"/>
      <c r="J22" s="71"/>
      <c r="L22" s="75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</row>
    <row r="23" spans="1:243" s="73" customFormat="1" ht="18.75">
      <c r="A23" s="67"/>
      <c r="B23" s="65"/>
      <c r="C23" s="65"/>
      <c r="D23" s="70"/>
      <c r="E23" s="84"/>
      <c r="F23" s="83"/>
      <c r="G23" s="84"/>
      <c r="H23" s="71"/>
      <c r="I23" s="71"/>
      <c r="J23" s="71"/>
      <c r="L23" s="75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</row>
    <row r="24" spans="1:243" s="73" customFormat="1" ht="18.75">
      <c r="A24" s="76"/>
      <c r="B24" s="65"/>
      <c r="C24" s="65"/>
      <c r="D24" s="70"/>
      <c r="E24" s="71"/>
      <c r="F24" s="74"/>
      <c r="G24" s="71"/>
      <c r="H24" s="71"/>
      <c r="I24" s="71"/>
      <c r="J24" s="71"/>
      <c r="L24" s="75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</row>
    <row r="25" spans="1:243" s="73" customFormat="1" ht="18.75">
      <c r="A25" s="77"/>
      <c r="B25" s="71"/>
      <c r="C25" s="77"/>
      <c r="D25" s="70"/>
      <c r="E25" s="78"/>
      <c r="F25" s="71"/>
      <c r="G25" s="71"/>
      <c r="H25" s="71"/>
      <c r="I25" s="71"/>
      <c r="J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</row>
  </sheetData>
  <sheetProtection/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900"/>
  </sheetPr>
  <dimension ref="A1:AB68"/>
  <sheetViews>
    <sheetView zoomScale="70" zoomScaleNormal="70" zoomScalePageLayoutView="0" workbookViewId="0" topLeftCell="A36">
      <selection activeCell="H53" sqref="H53"/>
    </sheetView>
  </sheetViews>
  <sheetFormatPr defaultColWidth="9.140625" defaultRowHeight="15"/>
  <cols>
    <col min="1" max="1" width="16.57421875" style="16" customWidth="1"/>
    <col min="2" max="27" width="8.28125" style="16" customWidth="1"/>
    <col min="28" max="16384" width="9.140625" style="16" customWidth="1"/>
  </cols>
  <sheetData>
    <row r="1" spans="4:18" ht="15" hidden="1">
      <c r="D1" s="17"/>
      <c r="F1" s="17"/>
      <c r="H1" s="17"/>
      <c r="J1" s="17"/>
      <c r="L1" s="17"/>
      <c r="N1" s="17"/>
      <c r="P1" s="17"/>
      <c r="R1" s="17"/>
    </row>
    <row r="2" ht="15" hidden="1"/>
    <row r="3" ht="15" hidden="1"/>
    <row r="4" ht="15" hidden="1"/>
    <row r="5" ht="15" hidden="1"/>
    <row r="6" spans="2:27" ht="42" customHeight="1" hidden="1">
      <c r="B6" s="18" t="s">
        <v>41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24</v>
      </c>
      <c r="L6" s="16" t="s">
        <v>25</v>
      </c>
      <c r="M6" s="16" t="s">
        <v>26</v>
      </c>
      <c r="N6" s="16" t="s">
        <v>27</v>
      </c>
      <c r="O6" s="16" t="s">
        <v>28</v>
      </c>
      <c r="P6" s="16" t="s">
        <v>29</v>
      </c>
      <c r="Q6" s="16" t="s">
        <v>30</v>
      </c>
      <c r="R6" s="16" t="s">
        <v>31</v>
      </c>
      <c r="S6" s="16" t="s">
        <v>32</v>
      </c>
      <c r="T6" s="16" t="s">
        <v>33</v>
      </c>
      <c r="U6" s="16" t="s">
        <v>34</v>
      </c>
      <c r="V6" s="16" t="s">
        <v>35</v>
      </c>
      <c r="W6" s="16" t="s">
        <v>36</v>
      </c>
      <c r="X6" s="16" t="s">
        <v>37</v>
      </c>
      <c r="Y6" s="16" t="s">
        <v>38</v>
      </c>
      <c r="Z6" s="16" t="s">
        <v>39</v>
      </c>
      <c r="AA6" s="16" t="s">
        <v>40</v>
      </c>
    </row>
    <row r="7" spans="1:27" ht="18" customHeight="1" hidden="1">
      <c r="A7" s="16" t="s">
        <v>0</v>
      </c>
      <c r="B7" s="16">
        <v>796528</v>
      </c>
      <c r="C7" s="16">
        <v>36054</v>
      </c>
      <c r="D7" s="16">
        <v>20069</v>
      </c>
      <c r="E7" s="16">
        <v>54601</v>
      </c>
      <c r="F7" s="16">
        <v>59992</v>
      </c>
      <c r="G7" s="16">
        <v>30506</v>
      </c>
      <c r="H7" s="16">
        <v>21558</v>
      </c>
      <c r="I7" s="16">
        <v>38945</v>
      </c>
      <c r="J7" s="16">
        <v>26778</v>
      </c>
      <c r="K7" s="16">
        <v>25947</v>
      </c>
      <c r="L7" s="16">
        <v>25434</v>
      </c>
      <c r="M7" s="16">
        <v>34840</v>
      </c>
      <c r="N7" s="16">
        <v>41855</v>
      </c>
      <c r="O7" s="16">
        <v>27334</v>
      </c>
      <c r="P7" s="16">
        <v>25890</v>
      </c>
      <c r="Q7" s="16">
        <v>34574</v>
      </c>
      <c r="R7" s="16">
        <v>26636</v>
      </c>
      <c r="S7" s="16">
        <v>26045</v>
      </c>
      <c r="T7" s="16">
        <v>21693</v>
      </c>
      <c r="U7" s="16">
        <v>46327</v>
      </c>
      <c r="V7" s="16">
        <v>21609</v>
      </c>
      <c r="W7" s="16">
        <v>25038</v>
      </c>
      <c r="X7" s="16">
        <v>35042</v>
      </c>
      <c r="Y7" s="16">
        <v>12862</v>
      </c>
      <c r="Z7" s="16">
        <v>23425</v>
      </c>
      <c r="AA7" s="16">
        <v>16956</v>
      </c>
    </row>
    <row r="8" spans="1:27" ht="15" hidden="1">
      <c r="A8" s="16" t="s">
        <v>3</v>
      </c>
      <c r="B8" s="16">
        <f aca="true" t="shared" si="0" ref="B8:AA8">B9-B7</f>
        <v>740908</v>
      </c>
      <c r="C8" s="16">
        <f t="shared" si="0"/>
        <v>42483</v>
      </c>
      <c r="D8" s="16">
        <f t="shared" si="0"/>
        <v>17886</v>
      </c>
      <c r="E8" s="16">
        <f t="shared" si="0"/>
        <v>48005</v>
      </c>
      <c r="F8" s="16">
        <f t="shared" si="0"/>
        <v>45310</v>
      </c>
      <c r="G8" s="16">
        <f t="shared" si="0"/>
        <v>27683</v>
      </c>
      <c r="H8" s="16">
        <f t="shared" si="0"/>
        <v>14349</v>
      </c>
      <c r="I8" s="16">
        <f t="shared" si="0"/>
        <v>39968</v>
      </c>
      <c r="J8" s="16">
        <f t="shared" si="0"/>
        <v>21855</v>
      </c>
      <c r="K8" s="16">
        <f t="shared" si="0"/>
        <v>22085</v>
      </c>
      <c r="L8" s="16">
        <f t="shared" si="0"/>
        <v>26972</v>
      </c>
      <c r="M8" s="16">
        <f t="shared" si="0"/>
        <v>32799</v>
      </c>
      <c r="N8" s="16">
        <f t="shared" si="0"/>
        <v>35354</v>
      </c>
      <c r="O8" s="16">
        <f t="shared" si="0"/>
        <v>27990</v>
      </c>
      <c r="P8" s="16">
        <f t="shared" si="0"/>
        <v>27643</v>
      </c>
      <c r="Q8" s="16">
        <f t="shared" si="0"/>
        <v>37381</v>
      </c>
      <c r="R8" s="16">
        <f t="shared" si="0"/>
        <v>23715</v>
      </c>
      <c r="S8" s="16">
        <f t="shared" si="0"/>
        <v>24999</v>
      </c>
      <c r="T8" s="16">
        <f t="shared" si="0"/>
        <v>25784</v>
      </c>
      <c r="U8" s="16">
        <f t="shared" si="0"/>
        <v>43655</v>
      </c>
      <c r="V8" s="16">
        <f t="shared" si="0"/>
        <v>20056</v>
      </c>
      <c r="W8" s="16">
        <f t="shared" si="0"/>
        <v>28095</v>
      </c>
      <c r="X8" s="16">
        <f t="shared" si="0"/>
        <v>35824</v>
      </c>
      <c r="Y8" s="16">
        <f t="shared" si="0"/>
        <v>14604</v>
      </c>
      <c r="Z8" s="16">
        <f t="shared" si="0"/>
        <v>23152</v>
      </c>
      <c r="AA8" s="16">
        <f t="shared" si="0"/>
        <v>11212</v>
      </c>
    </row>
    <row r="9" spans="1:27" ht="15" hidden="1">
      <c r="A9" s="16" t="s">
        <v>15</v>
      </c>
      <c r="B9" s="16">
        <v>1537436</v>
      </c>
      <c r="C9" s="16">
        <v>78537</v>
      </c>
      <c r="D9" s="16">
        <v>37955</v>
      </c>
      <c r="E9" s="16">
        <v>102606</v>
      </c>
      <c r="F9" s="16">
        <v>105302</v>
      </c>
      <c r="G9" s="16">
        <v>58189</v>
      </c>
      <c r="H9" s="16">
        <v>35907</v>
      </c>
      <c r="I9" s="16">
        <v>78913</v>
      </c>
      <c r="J9" s="16">
        <v>48633</v>
      </c>
      <c r="K9" s="16">
        <v>48032</v>
      </c>
      <c r="L9" s="16">
        <v>52406</v>
      </c>
      <c r="M9" s="16">
        <v>67639</v>
      </c>
      <c r="N9" s="16">
        <v>77209</v>
      </c>
      <c r="O9" s="16">
        <v>55324</v>
      </c>
      <c r="P9" s="16">
        <v>53533</v>
      </c>
      <c r="Q9" s="16">
        <v>71955</v>
      </c>
      <c r="R9" s="16">
        <v>50351</v>
      </c>
      <c r="S9" s="16">
        <v>51044</v>
      </c>
      <c r="T9" s="16">
        <v>47477</v>
      </c>
      <c r="U9" s="16">
        <v>89982</v>
      </c>
      <c r="V9" s="16">
        <v>41665</v>
      </c>
      <c r="W9" s="16">
        <v>53133</v>
      </c>
      <c r="X9" s="16">
        <v>70866</v>
      </c>
      <c r="Y9" s="16">
        <v>27466</v>
      </c>
      <c r="Z9" s="16">
        <v>46577</v>
      </c>
      <c r="AA9" s="16">
        <v>28168</v>
      </c>
    </row>
    <row r="10" ht="15" hidden="1"/>
    <row r="11" spans="1:27" ht="15" hidden="1">
      <c r="A11" s="16" t="s">
        <v>0</v>
      </c>
      <c r="B11" s="16">
        <f aca="true" t="shared" si="1" ref="B11:AA11">ROUND(B7/B9*100.1,1)</f>
        <v>51.9</v>
      </c>
      <c r="C11" s="16">
        <f>ROUND(C7/C9*100.1,1)</f>
        <v>46</v>
      </c>
      <c r="D11" s="16">
        <f t="shared" si="1"/>
        <v>52.9</v>
      </c>
      <c r="E11" s="16">
        <f t="shared" si="1"/>
        <v>53.3</v>
      </c>
      <c r="F11" s="16">
        <f t="shared" si="1"/>
        <v>57</v>
      </c>
      <c r="G11" s="16">
        <f t="shared" si="1"/>
        <v>52.5</v>
      </c>
      <c r="H11" s="16">
        <f t="shared" si="1"/>
        <v>60.1</v>
      </c>
      <c r="I11" s="16">
        <f t="shared" si="1"/>
        <v>49.4</v>
      </c>
      <c r="J11" s="16">
        <f t="shared" si="1"/>
        <v>55.1</v>
      </c>
      <c r="K11" s="16">
        <f t="shared" si="1"/>
        <v>54.1</v>
      </c>
      <c r="L11" s="16">
        <f t="shared" si="1"/>
        <v>48.6</v>
      </c>
      <c r="M11" s="16">
        <f t="shared" si="1"/>
        <v>51.6</v>
      </c>
      <c r="N11" s="16">
        <f t="shared" si="1"/>
        <v>54.3</v>
      </c>
      <c r="O11" s="16">
        <f t="shared" si="1"/>
        <v>49.5</v>
      </c>
      <c r="P11" s="16">
        <f t="shared" si="1"/>
        <v>48.4</v>
      </c>
      <c r="Q11" s="16">
        <f t="shared" si="1"/>
        <v>48.1</v>
      </c>
      <c r="R11" s="16">
        <f t="shared" si="1"/>
        <v>53</v>
      </c>
      <c r="S11" s="16">
        <f t="shared" si="1"/>
        <v>51.1</v>
      </c>
      <c r="T11" s="16">
        <f t="shared" si="1"/>
        <v>45.7</v>
      </c>
      <c r="U11" s="16">
        <f t="shared" si="1"/>
        <v>51.5</v>
      </c>
      <c r="V11" s="16">
        <f t="shared" si="1"/>
        <v>51.9</v>
      </c>
      <c r="W11" s="16">
        <f t="shared" si="1"/>
        <v>47.2</v>
      </c>
      <c r="X11" s="16">
        <f t="shared" si="1"/>
        <v>49.5</v>
      </c>
      <c r="Y11" s="16">
        <f t="shared" si="1"/>
        <v>46.9</v>
      </c>
      <c r="Z11" s="16">
        <f t="shared" si="1"/>
        <v>50.3</v>
      </c>
      <c r="AA11" s="16">
        <f t="shared" si="1"/>
        <v>60.3</v>
      </c>
    </row>
    <row r="12" spans="1:27" ht="15" hidden="1">
      <c r="A12" s="16" t="s">
        <v>3</v>
      </c>
      <c r="B12" s="19">
        <v>48.1</v>
      </c>
      <c r="C12" s="19">
        <v>54</v>
      </c>
      <c r="D12" s="19">
        <f>ROUND(D8/D9*100,1)</f>
        <v>47.1</v>
      </c>
      <c r="E12" s="19">
        <v>46.7</v>
      </c>
      <c r="F12" s="19">
        <f>ROUND(F8/F9*100,1)</f>
        <v>43</v>
      </c>
      <c r="G12" s="19">
        <v>47.5</v>
      </c>
      <c r="H12" s="19">
        <v>39.9</v>
      </c>
      <c r="I12" s="19">
        <f>ROUND(I8/I9*100,1)</f>
        <v>50.6</v>
      </c>
      <c r="J12" s="19">
        <f>ROUND(J8/J9*100,1)</f>
        <v>44.9</v>
      </c>
      <c r="K12" s="19">
        <v>45.9</v>
      </c>
      <c r="L12" s="19">
        <v>51.4</v>
      </c>
      <c r="M12" s="19">
        <v>48.4</v>
      </c>
      <c r="N12" s="19">
        <v>45.7</v>
      </c>
      <c r="O12" s="19">
        <v>50.5</v>
      </c>
      <c r="P12" s="19">
        <f>ROUND(P8/P9*100,1)</f>
        <v>51.6</v>
      </c>
      <c r="Q12" s="19">
        <v>51.9</v>
      </c>
      <c r="R12" s="19">
        <v>47</v>
      </c>
      <c r="S12" s="19">
        <v>48.9</v>
      </c>
      <c r="T12" s="19">
        <f>ROUND(T8/T9*100,1)</f>
        <v>54.3</v>
      </c>
      <c r="U12" s="19">
        <f>ROUND(U8/U9*100,1)</f>
        <v>48.5</v>
      </c>
      <c r="V12" s="19">
        <f>ROUND(V8/V9*100,1)</f>
        <v>48.1</v>
      </c>
      <c r="W12" s="19">
        <v>52.8</v>
      </c>
      <c r="X12" s="19">
        <v>50.5</v>
      </c>
      <c r="Y12" s="19">
        <v>53.1</v>
      </c>
      <c r="Z12" s="19">
        <f>ROUND(Z8/Z9*100,1)</f>
        <v>49.7</v>
      </c>
      <c r="AA12" s="19">
        <v>39.7</v>
      </c>
    </row>
    <row r="13" spans="2:27" ht="15" hidden="1">
      <c r="B13" s="19">
        <f aca="true" t="shared" si="2" ref="B13:AA13">B11+B12</f>
        <v>100</v>
      </c>
      <c r="C13" s="19">
        <f t="shared" si="2"/>
        <v>100</v>
      </c>
      <c r="D13" s="19">
        <f t="shared" si="2"/>
        <v>100</v>
      </c>
      <c r="E13" s="19">
        <f t="shared" si="2"/>
        <v>100</v>
      </c>
      <c r="F13" s="19">
        <f t="shared" si="2"/>
        <v>100</v>
      </c>
      <c r="G13" s="19">
        <f t="shared" si="2"/>
        <v>100</v>
      </c>
      <c r="H13" s="19">
        <f t="shared" si="2"/>
        <v>100</v>
      </c>
      <c r="I13" s="19">
        <f t="shared" si="2"/>
        <v>100</v>
      </c>
      <c r="J13" s="19">
        <f t="shared" si="2"/>
        <v>100</v>
      </c>
      <c r="K13" s="19">
        <f t="shared" si="2"/>
        <v>100</v>
      </c>
      <c r="L13" s="19">
        <f t="shared" si="2"/>
        <v>100</v>
      </c>
      <c r="M13" s="19">
        <f t="shared" si="2"/>
        <v>100</v>
      </c>
      <c r="N13" s="19">
        <f t="shared" si="2"/>
        <v>100</v>
      </c>
      <c r="O13" s="19">
        <f t="shared" si="2"/>
        <v>100</v>
      </c>
      <c r="P13" s="19">
        <f t="shared" si="2"/>
        <v>100</v>
      </c>
      <c r="Q13" s="19">
        <f t="shared" si="2"/>
        <v>100</v>
      </c>
      <c r="R13" s="19">
        <f t="shared" si="2"/>
        <v>100</v>
      </c>
      <c r="S13" s="19">
        <f t="shared" si="2"/>
        <v>100</v>
      </c>
      <c r="T13" s="19">
        <f t="shared" si="2"/>
        <v>100</v>
      </c>
      <c r="U13" s="19">
        <f t="shared" si="2"/>
        <v>100</v>
      </c>
      <c r="V13" s="19">
        <f t="shared" si="2"/>
        <v>100</v>
      </c>
      <c r="W13" s="19">
        <f t="shared" si="2"/>
        <v>100</v>
      </c>
      <c r="X13" s="19">
        <f t="shared" si="2"/>
        <v>100</v>
      </c>
      <c r="Y13" s="19">
        <f t="shared" si="2"/>
        <v>100</v>
      </c>
      <c r="Z13" s="19">
        <f t="shared" si="2"/>
        <v>100</v>
      </c>
      <c r="AA13" s="19">
        <f t="shared" si="2"/>
        <v>100</v>
      </c>
    </row>
    <row r="14" ht="15" hidden="1"/>
    <row r="15" ht="15" hidden="1"/>
    <row r="16" spans="1:27" ht="33.75" customHeight="1" hidden="1">
      <c r="A16" s="18"/>
      <c r="B16" s="18" t="s">
        <v>41</v>
      </c>
      <c r="C16" s="18" t="s">
        <v>16</v>
      </c>
      <c r="D16" s="18" t="s">
        <v>17</v>
      </c>
      <c r="E16" s="18" t="s">
        <v>18</v>
      </c>
      <c r="F16" s="18" t="s">
        <v>19</v>
      </c>
      <c r="G16" s="18" t="s">
        <v>20</v>
      </c>
      <c r="H16" s="18" t="s">
        <v>21</v>
      </c>
      <c r="I16" s="18" t="s">
        <v>22</v>
      </c>
      <c r="J16" s="18" t="s">
        <v>23</v>
      </c>
      <c r="K16" s="18" t="s">
        <v>24</v>
      </c>
      <c r="L16" s="18" t="s">
        <v>25</v>
      </c>
      <c r="M16" s="18" t="s">
        <v>26</v>
      </c>
      <c r="N16" s="18" t="s">
        <v>27</v>
      </c>
      <c r="O16" s="18" t="s">
        <v>28</v>
      </c>
      <c r="P16" s="18" t="s">
        <v>29</v>
      </c>
      <c r="Q16" s="18" t="s">
        <v>30</v>
      </c>
      <c r="R16" s="18" t="s">
        <v>31</v>
      </c>
      <c r="S16" s="18" t="s">
        <v>32</v>
      </c>
      <c r="T16" s="18" t="s">
        <v>33</v>
      </c>
      <c r="U16" s="18" t="s">
        <v>34</v>
      </c>
      <c r="V16" s="18" t="s">
        <v>35</v>
      </c>
      <c r="W16" s="18" t="s">
        <v>36</v>
      </c>
      <c r="X16" s="18" t="s">
        <v>37</v>
      </c>
      <c r="Y16" s="18" t="s">
        <v>38</v>
      </c>
      <c r="Z16" s="18" t="s">
        <v>39</v>
      </c>
      <c r="AA16" s="18" t="s">
        <v>40</v>
      </c>
    </row>
    <row r="17" spans="1:27" ht="15" hidden="1">
      <c r="A17" s="16" t="s">
        <v>0</v>
      </c>
      <c r="B17" s="20">
        <v>51.87735111532417</v>
      </c>
      <c r="C17" s="20">
        <v>46.67050322910672</v>
      </c>
      <c r="D17" s="20">
        <v>53.47313958608543</v>
      </c>
      <c r="E17" s="20">
        <v>54.321295621138276</v>
      </c>
      <c r="F17" s="20">
        <v>56.402144978974576</v>
      </c>
      <c r="G17" s="20">
        <v>51.79582063561167</v>
      </c>
      <c r="H17" s="20">
        <v>60.06534305101784</v>
      </c>
      <c r="I17" s="20">
        <v>50.51777991350313</v>
      </c>
      <c r="J17" s="20">
        <v>56.95417675287723</v>
      </c>
      <c r="K17" s="20">
        <v>54.77896550373937</v>
      </c>
      <c r="L17" s="20">
        <v>48.11252302368416</v>
      </c>
      <c r="M17" s="20">
        <v>51.61018963846168</v>
      </c>
      <c r="N17" s="20">
        <v>55.249413563847014</v>
      </c>
      <c r="O17" s="20">
        <v>50.56891833501368</v>
      </c>
      <c r="P17" s="20">
        <v>49.41828922780155</v>
      </c>
      <c r="Q17" s="20">
        <v>47.61357473075235</v>
      </c>
      <c r="R17" s="20">
        <v>53.56022455213407</v>
      </c>
      <c r="S17" s="20">
        <v>50.671127331711276</v>
      </c>
      <c r="T17" s="20">
        <v>46.38611141632787</v>
      </c>
      <c r="U17" s="20">
        <v>52.45456742918672</v>
      </c>
      <c r="V17" s="20">
        <v>51.91915445948452</v>
      </c>
      <c r="W17" s="20">
        <v>46.72986537082769</v>
      </c>
      <c r="X17" s="20">
        <v>49.97290650660665</v>
      </c>
      <c r="Y17" s="20">
        <v>47.344020116297344</v>
      </c>
      <c r="Z17" s="20">
        <v>50.19088656203255</v>
      </c>
      <c r="AA17" s="20">
        <v>60.423006695069994</v>
      </c>
    </row>
    <row r="18" spans="1:27" ht="15" hidden="1">
      <c r="A18" s="16" t="s">
        <v>3</v>
      </c>
      <c r="B18" s="20">
        <v>48.12264888467583</v>
      </c>
      <c r="C18" s="20">
        <v>53.32949677089328</v>
      </c>
      <c r="D18" s="20">
        <v>46.52686041391457</v>
      </c>
      <c r="E18" s="20">
        <v>45.67870437886173</v>
      </c>
      <c r="F18" s="20">
        <v>43.597855021025424</v>
      </c>
      <c r="G18" s="20">
        <v>48.20417936438833</v>
      </c>
      <c r="H18" s="20">
        <v>39.93465694898216</v>
      </c>
      <c r="I18" s="20">
        <v>49.48222008649687</v>
      </c>
      <c r="J18" s="20">
        <v>43.045823247122776</v>
      </c>
      <c r="K18" s="20">
        <v>45.22103449626062</v>
      </c>
      <c r="L18" s="20">
        <v>51.88747697631584</v>
      </c>
      <c r="M18" s="20">
        <v>48.38981036153832</v>
      </c>
      <c r="N18" s="20">
        <v>44.75058643615298</v>
      </c>
      <c r="O18" s="20">
        <v>49.431081664986316</v>
      </c>
      <c r="P18" s="20">
        <v>50.58171077219844</v>
      </c>
      <c r="Q18" s="20">
        <v>52.38642526924766</v>
      </c>
      <c r="R18" s="20">
        <v>46.43977544786593</v>
      </c>
      <c r="S18" s="20">
        <v>49.328872668288724</v>
      </c>
      <c r="T18" s="20">
        <v>53.61388858367212</v>
      </c>
      <c r="U18" s="20">
        <v>47.54543257081328</v>
      </c>
      <c r="V18" s="20">
        <v>48.08084554051548</v>
      </c>
      <c r="W18" s="20">
        <v>53.270134629172304</v>
      </c>
      <c r="X18" s="20">
        <v>50.02709349339336</v>
      </c>
      <c r="Y18" s="20">
        <v>52.655979883702656</v>
      </c>
      <c r="Z18" s="20">
        <v>49.80911343796745</v>
      </c>
      <c r="AA18" s="20">
        <v>39.576993304930006</v>
      </c>
    </row>
    <row r="19" ht="15" hidden="1"/>
    <row r="20" ht="15" hidden="1"/>
    <row r="21" spans="2:27" ht="15" hidden="1">
      <c r="B21" s="16" t="s">
        <v>41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6" t="s">
        <v>21</v>
      </c>
      <c r="I21" s="16" t="s">
        <v>22</v>
      </c>
      <c r="J21" s="16" t="s">
        <v>23</v>
      </c>
      <c r="K21" s="16" t="s">
        <v>24</v>
      </c>
      <c r="L21" s="16" t="s">
        <v>25</v>
      </c>
      <c r="M21" s="16" t="s">
        <v>26</v>
      </c>
      <c r="N21" s="16" t="s">
        <v>27</v>
      </c>
      <c r="O21" s="16" t="s">
        <v>28</v>
      </c>
      <c r="P21" s="16" t="s">
        <v>29</v>
      </c>
      <c r="Q21" s="16" t="s">
        <v>30</v>
      </c>
      <c r="R21" s="16" t="s">
        <v>31</v>
      </c>
      <c r="S21" s="16" t="s">
        <v>32</v>
      </c>
      <c r="T21" s="16" t="s">
        <v>33</v>
      </c>
      <c r="U21" s="16" t="s">
        <v>34</v>
      </c>
      <c r="V21" s="16" t="s">
        <v>35</v>
      </c>
      <c r="W21" s="16" t="s">
        <v>36</v>
      </c>
      <c r="X21" s="16" t="s">
        <v>37</v>
      </c>
      <c r="Y21" s="16" t="s">
        <v>38</v>
      </c>
      <c r="Z21" s="16" t="s">
        <v>39</v>
      </c>
      <c r="AA21" s="16" t="s">
        <v>40</v>
      </c>
    </row>
    <row r="22" spans="1:27" ht="15" hidden="1">
      <c r="A22" s="16" t="s">
        <v>0</v>
      </c>
      <c r="B22" s="19">
        <v>55.26639505991405</v>
      </c>
      <c r="C22" s="19">
        <v>49.23202323034209</v>
      </c>
      <c r="D22" s="19">
        <v>59.43554450292059</v>
      </c>
      <c r="E22" s="19">
        <v>58.78372009727223</v>
      </c>
      <c r="F22" s="19">
        <v>58.20437566702241</v>
      </c>
      <c r="G22" s="19">
        <v>55.10377258423789</v>
      </c>
      <c r="H22" s="19">
        <v>65.43473764048817</v>
      </c>
      <c r="I22" s="19">
        <v>53.91191650940179</v>
      </c>
      <c r="J22" s="19">
        <v>60.89863713798977</v>
      </c>
      <c r="K22" s="19">
        <v>58.31448554229445</v>
      </c>
      <c r="L22" s="19">
        <v>50.38193740282566</v>
      </c>
      <c r="M22" s="19">
        <v>56.57052031228087</v>
      </c>
      <c r="N22" s="19">
        <v>59.81736389839183</v>
      </c>
      <c r="O22" s="19">
        <v>53.90861095940288</v>
      </c>
      <c r="P22" s="19">
        <v>53.34864603481625</v>
      </c>
      <c r="Q22" s="19">
        <v>49.640304252199414</v>
      </c>
      <c r="R22" s="19">
        <v>56.38561934502362</v>
      </c>
      <c r="S22" s="19">
        <v>54.45889456572225</v>
      </c>
      <c r="T22" s="19">
        <v>51.012311901504795</v>
      </c>
      <c r="U22" s="19">
        <v>56.78841562730093</v>
      </c>
      <c r="V22" s="19">
        <v>53.99220128121809</v>
      </c>
      <c r="W22" s="19">
        <v>49.99023170398156</v>
      </c>
      <c r="X22" s="19">
        <v>52.79106438896189</v>
      </c>
      <c r="Y22" s="19">
        <v>51.971050200184784</v>
      </c>
      <c r="Z22" s="19">
        <v>53.69586859133898</v>
      </c>
      <c r="AA22" s="19">
        <v>63.2184368737475</v>
      </c>
    </row>
    <row r="23" spans="1:27" ht="15" hidden="1">
      <c r="A23" s="16" t="s">
        <v>3</v>
      </c>
      <c r="B23" s="19">
        <v>44.73360494008595</v>
      </c>
      <c r="C23" s="19">
        <v>50.767976769657906</v>
      </c>
      <c r="D23" s="19">
        <v>40.56445549707941</v>
      </c>
      <c r="E23" s="19">
        <v>41.21627990272777</v>
      </c>
      <c r="F23" s="19">
        <v>41.79562433297759</v>
      </c>
      <c r="G23" s="19">
        <v>44.89622741576212</v>
      </c>
      <c r="H23" s="19">
        <v>34.56526235951182</v>
      </c>
      <c r="I23" s="19">
        <v>46.088083490598216</v>
      </c>
      <c r="J23" s="19">
        <v>39.10136286201022</v>
      </c>
      <c r="K23" s="19">
        <v>41.68551445770556</v>
      </c>
      <c r="L23" s="19">
        <v>49.61806259717434</v>
      </c>
      <c r="M23" s="19">
        <v>43.42947968771914</v>
      </c>
      <c r="N23" s="19">
        <v>40.18263610160817</v>
      </c>
      <c r="O23" s="19">
        <v>46.09138904059712</v>
      </c>
      <c r="P23" s="19">
        <v>46.65135396518375</v>
      </c>
      <c r="Q23" s="19">
        <v>50.35969574780058</v>
      </c>
      <c r="R23" s="19">
        <v>43.61438065497638</v>
      </c>
      <c r="S23" s="19">
        <v>45.54110543427775</v>
      </c>
      <c r="T23" s="19">
        <v>48.98768809849521</v>
      </c>
      <c r="U23" s="19">
        <v>43.21158437269908</v>
      </c>
      <c r="V23" s="19">
        <v>46.00779871878192</v>
      </c>
      <c r="W23" s="19">
        <v>50.00976829601844</v>
      </c>
      <c r="X23" s="19">
        <v>47.20893561103811</v>
      </c>
      <c r="Y23" s="19">
        <v>48.028949799815216</v>
      </c>
      <c r="Z23" s="19">
        <v>46.30413140866103</v>
      </c>
      <c r="AA23" s="19">
        <v>36.7815631262525</v>
      </c>
    </row>
    <row r="24" ht="15" hidden="1"/>
    <row r="25" ht="15" hidden="1"/>
    <row r="26" ht="15" hidden="1"/>
    <row r="27" spans="3:27" ht="15" hidden="1">
      <c r="C27" s="18" t="s">
        <v>16</v>
      </c>
      <c r="D27" s="18" t="s">
        <v>17</v>
      </c>
      <c r="E27" s="18" t="s">
        <v>18</v>
      </c>
      <c r="F27" s="18" t="s">
        <v>19</v>
      </c>
      <c r="G27" s="18" t="s">
        <v>20</v>
      </c>
      <c r="H27" s="18" t="s">
        <v>21</v>
      </c>
      <c r="I27" s="18" t="s">
        <v>22</v>
      </c>
      <c r="J27" s="18" t="s">
        <v>23</v>
      </c>
      <c r="K27" s="18" t="s">
        <v>24</v>
      </c>
      <c r="L27" s="18" t="s">
        <v>25</v>
      </c>
      <c r="M27" s="18" t="s">
        <v>26</v>
      </c>
      <c r="N27" s="18" t="s">
        <v>27</v>
      </c>
      <c r="O27" s="18" t="s">
        <v>28</v>
      </c>
      <c r="P27" s="18" t="s">
        <v>29</v>
      </c>
      <c r="Q27" s="18" t="s">
        <v>30</v>
      </c>
      <c r="R27" s="18" t="s">
        <v>31</v>
      </c>
      <c r="S27" s="18" t="s">
        <v>32</v>
      </c>
      <c r="T27" s="18" t="s">
        <v>33</v>
      </c>
      <c r="U27" s="18" t="s">
        <v>34</v>
      </c>
      <c r="V27" s="18" t="s">
        <v>35</v>
      </c>
      <c r="W27" s="18" t="s">
        <v>36</v>
      </c>
      <c r="X27" s="18" t="s">
        <v>37</v>
      </c>
      <c r="Y27" s="18" t="s">
        <v>38</v>
      </c>
      <c r="Z27" s="18" t="s">
        <v>39</v>
      </c>
      <c r="AA27" s="18" t="s">
        <v>40</v>
      </c>
    </row>
    <row r="28" spans="3:27" ht="15" hidden="1">
      <c r="C28" s="20">
        <v>46.67050322910672</v>
      </c>
      <c r="D28" s="20">
        <v>53.47313958608543</v>
      </c>
      <c r="E28" s="20">
        <v>54.321295621138276</v>
      </c>
      <c r="F28" s="20">
        <v>56.402144978974576</v>
      </c>
      <c r="G28" s="20">
        <v>51.79582063561167</v>
      </c>
      <c r="H28" s="20">
        <v>60.06534305101784</v>
      </c>
      <c r="I28" s="20">
        <v>50.51777991350313</v>
      </c>
      <c r="J28" s="20">
        <v>56.95417675287723</v>
      </c>
      <c r="K28" s="20">
        <v>54.77896550373937</v>
      </c>
      <c r="L28" s="20">
        <v>48.11252302368416</v>
      </c>
      <c r="M28" s="20">
        <v>51.61018963846168</v>
      </c>
      <c r="N28" s="20">
        <v>55.249413563847014</v>
      </c>
      <c r="O28" s="20">
        <v>50.56891833501368</v>
      </c>
      <c r="P28" s="20">
        <v>49.41828922780155</v>
      </c>
      <c r="Q28" s="20">
        <v>47.61357473075235</v>
      </c>
      <c r="R28" s="20">
        <v>53.56022455213407</v>
      </c>
      <c r="S28" s="20">
        <v>50.671127331711276</v>
      </c>
      <c r="T28" s="20">
        <v>46.38611141632787</v>
      </c>
      <c r="U28" s="20">
        <v>52.45456742918672</v>
      </c>
      <c r="V28" s="20">
        <v>51.91915445948452</v>
      </c>
      <c r="W28" s="20">
        <v>46.72986537082769</v>
      </c>
      <c r="X28" s="20">
        <v>49.97290650660665</v>
      </c>
      <c r="Y28" s="20">
        <v>47.344020116297344</v>
      </c>
      <c r="Z28" s="20">
        <v>50.19088656203255</v>
      </c>
      <c r="AA28" s="20">
        <v>60.423006695069994</v>
      </c>
    </row>
    <row r="29" spans="3:27" ht="15" hidden="1">
      <c r="C29" s="20">
        <v>53.32949677089328</v>
      </c>
      <c r="D29" s="20">
        <v>46.52686041391457</v>
      </c>
      <c r="E29" s="20">
        <v>45.67870437886173</v>
      </c>
      <c r="F29" s="20">
        <v>43.597855021025424</v>
      </c>
      <c r="G29" s="20">
        <v>48.20417936438833</v>
      </c>
      <c r="H29" s="20">
        <v>39.93465694898216</v>
      </c>
      <c r="I29" s="20">
        <v>49.48222008649687</v>
      </c>
      <c r="J29" s="20">
        <v>43.045823247122776</v>
      </c>
      <c r="K29" s="20">
        <v>45.22103449626062</v>
      </c>
      <c r="L29" s="20">
        <v>51.88747697631584</v>
      </c>
      <c r="M29" s="20">
        <v>48.38981036153832</v>
      </c>
      <c r="N29" s="20">
        <v>44.75058643615298</v>
      </c>
      <c r="O29" s="20">
        <v>49.431081664986316</v>
      </c>
      <c r="P29" s="20">
        <v>50.58171077219844</v>
      </c>
      <c r="Q29" s="20">
        <v>52.38642526924766</v>
      </c>
      <c r="R29" s="20">
        <v>46.43977544786593</v>
      </c>
      <c r="S29" s="20">
        <v>49.328872668288724</v>
      </c>
      <c r="T29" s="20">
        <v>53.61388858367212</v>
      </c>
      <c r="U29" s="20">
        <v>47.54543257081328</v>
      </c>
      <c r="V29" s="20">
        <v>48.08084554051548</v>
      </c>
      <c r="W29" s="20">
        <v>53.270134629172304</v>
      </c>
      <c r="X29" s="20">
        <v>50.02709349339336</v>
      </c>
      <c r="Y29" s="20">
        <v>52.655979883702656</v>
      </c>
      <c r="Z29" s="20">
        <v>49.80911343796745</v>
      </c>
      <c r="AA29" s="20">
        <v>39.576993304930006</v>
      </c>
    </row>
    <row r="30" ht="15" hidden="1"/>
    <row r="31" ht="15" hidden="1"/>
    <row r="32" spans="3:27" ht="15" hidden="1">
      <c r="C32" s="21">
        <v>11013</v>
      </c>
      <c r="D32" s="21">
        <v>6613</v>
      </c>
      <c r="E32" s="21">
        <v>21961</v>
      </c>
      <c r="F32" s="21">
        <v>14180</v>
      </c>
      <c r="G32" s="21">
        <v>11524</v>
      </c>
      <c r="H32" s="21">
        <v>5477</v>
      </c>
      <c r="I32" s="21">
        <v>14660</v>
      </c>
      <c r="J32" s="21">
        <v>9149</v>
      </c>
      <c r="K32" s="21">
        <v>11516</v>
      </c>
      <c r="L32" s="21">
        <v>9969</v>
      </c>
      <c r="M32" s="21">
        <v>5500</v>
      </c>
      <c r="N32" s="21">
        <v>13430</v>
      </c>
      <c r="O32" s="21">
        <v>8933</v>
      </c>
      <c r="P32" s="21">
        <v>6405</v>
      </c>
      <c r="Q32" s="21">
        <v>13844</v>
      </c>
      <c r="R32" s="21">
        <v>9183</v>
      </c>
      <c r="S32" s="21">
        <v>9918</v>
      </c>
      <c r="T32" s="21">
        <v>6030</v>
      </c>
      <c r="U32" s="21">
        <v>16232</v>
      </c>
      <c r="V32" s="21">
        <v>5997</v>
      </c>
      <c r="W32" s="21">
        <v>7125</v>
      </c>
      <c r="X32" s="21">
        <v>12705</v>
      </c>
      <c r="Y32" s="21">
        <v>4151</v>
      </c>
      <c r="Z32" s="21">
        <v>8329</v>
      </c>
      <c r="AA32" s="21">
        <v>11705</v>
      </c>
    </row>
    <row r="33" spans="3:27" ht="15" hidden="1">
      <c r="C33" s="21">
        <v>7785</v>
      </c>
      <c r="D33" s="21">
        <v>4772</v>
      </c>
      <c r="E33" s="21">
        <v>10863</v>
      </c>
      <c r="F33" s="21">
        <v>7475</v>
      </c>
      <c r="G33" s="21">
        <v>8426</v>
      </c>
      <c r="H33" s="21">
        <v>2538</v>
      </c>
      <c r="I33" s="21">
        <v>8454</v>
      </c>
      <c r="J33" s="21">
        <v>4726</v>
      </c>
      <c r="K33" s="21">
        <v>6377</v>
      </c>
      <c r="L33" s="21">
        <v>6132</v>
      </c>
      <c r="M33" s="21">
        <v>2479</v>
      </c>
      <c r="N33" s="21">
        <v>8039</v>
      </c>
      <c r="O33" s="21">
        <v>5275</v>
      </c>
      <c r="P33" s="21">
        <v>4067</v>
      </c>
      <c r="Q33" s="21">
        <v>8795</v>
      </c>
      <c r="R33" s="21">
        <v>6661</v>
      </c>
      <c r="S33" s="21">
        <v>5818</v>
      </c>
      <c r="T33" s="21">
        <v>3865</v>
      </c>
      <c r="U33" s="21">
        <v>7980</v>
      </c>
      <c r="V33" s="21">
        <v>4019</v>
      </c>
      <c r="W33" s="21">
        <v>4470</v>
      </c>
      <c r="X33" s="21">
        <v>7789</v>
      </c>
      <c r="Y33" s="21">
        <v>3494</v>
      </c>
      <c r="Z33" s="21">
        <v>6013</v>
      </c>
      <c r="AA33" s="21">
        <v>5522</v>
      </c>
    </row>
    <row r="34" spans="3:27" ht="15" hidden="1">
      <c r="C34" s="16">
        <v>18798</v>
      </c>
      <c r="D34" s="16">
        <v>11385</v>
      </c>
      <c r="E34" s="16">
        <v>32824</v>
      </c>
      <c r="F34" s="16">
        <v>21655</v>
      </c>
      <c r="G34" s="16">
        <v>19950</v>
      </c>
      <c r="H34" s="16">
        <v>8015</v>
      </c>
      <c r="I34" s="16">
        <v>23114</v>
      </c>
      <c r="J34" s="16">
        <v>13875</v>
      </c>
      <c r="K34" s="16">
        <v>17893</v>
      </c>
      <c r="L34" s="16">
        <v>16101</v>
      </c>
      <c r="M34" s="16">
        <v>7979</v>
      </c>
      <c r="N34" s="16">
        <v>21469</v>
      </c>
      <c r="O34" s="16">
        <v>14208</v>
      </c>
      <c r="P34" s="16">
        <v>10472</v>
      </c>
      <c r="Q34" s="16">
        <v>22639</v>
      </c>
      <c r="R34" s="16">
        <v>15844</v>
      </c>
      <c r="S34" s="16">
        <v>15736</v>
      </c>
      <c r="T34" s="16">
        <v>9895</v>
      </c>
      <c r="U34" s="16">
        <v>24212</v>
      </c>
      <c r="V34" s="16">
        <v>10016</v>
      </c>
      <c r="W34" s="16">
        <v>11595</v>
      </c>
      <c r="X34" s="16">
        <v>20494</v>
      </c>
      <c r="Y34" s="16">
        <v>7645</v>
      </c>
      <c r="Z34" s="16">
        <v>14342</v>
      </c>
      <c r="AA34" s="16">
        <v>17227</v>
      </c>
    </row>
    <row r="35" ht="15" hidden="1"/>
    <row r="36" spans="2:27" ht="15">
      <c r="B36" s="16" t="s">
        <v>41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6" t="s">
        <v>21</v>
      </c>
      <c r="I36" s="16" t="s">
        <v>22</v>
      </c>
      <c r="J36" s="16" t="s">
        <v>23</v>
      </c>
      <c r="K36" s="16" t="s">
        <v>24</v>
      </c>
      <c r="L36" s="16" t="s">
        <v>25</v>
      </c>
      <c r="M36" s="16" t="s">
        <v>26</v>
      </c>
      <c r="N36" s="16" t="s">
        <v>27</v>
      </c>
      <c r="O36" s="16" t="s">
        <v>28</v>
      </c>
      <c r="P36" s="16" t="s">
        <v>29</v>
      </c>
      <c r="Q36" s="16" t="s">
        <v>30</v>
      </c>
      <c r="R36" s="16" t="s">
        <v>31</v>
      </c>
      <c r="S36" s="16" t="s">
        <v>32</v>
      </c>
      <c r="T36" s="16" t="s">
        <v>33</v>
      </c>
      <c r="U36" s="16" t="s">
        <v>34</v>
      </c>
      <c r="V36" s="16" t="s">
        <v>35</v>
      </c>
      <c r="W36" s="16" t="s">
        <v>36</v>
      </c>
      <c r="X36" s="16" t="s">
        <v>37</v>
      </c>
      <c r="Y36" s="16" t="s">
        <v>38</v>
      </c>
      <c r="Z36" s="16" t="s">
        <v>39</v>
      </c>
      <c r="AA36" s="16" t="s">
        <v>40</v>
      </c>
    </row>
    <row r="37" spans="1:27" ht="15">
      <c r="A37" s="16" t="s">
        <v>3</v>
      </c>
      <c r="B37" s="16">
        <f>ROUND(B43/B42*100,1)</f>
        <v>40.3</v>
      </c>
      <c r="C37" s="16">
        <f>ROUND(C43/C42*100,1)</f>
        <v>45</v>
      </c>
      <c r="D37" s="16">
        <f aca="true" t="shared" si="3" ref="D37:AA37">ROUND(D43/D42*100,1)</f>
        <v>40.1</v>
      </c>
      <c r="E37" s="16">
        <f t="shared" si="3"/>
        <v>37.4</v>
      </c>
      <c r="F37" s="16">
        <f t="shared" si="3"/>
        <v>36.5</v>
      </c>
      <c r="G37" s="16">
        <f t="shared" si="3"/>
        <v>40.6</v>
      </c>
      <c r="H37" s="16">
        <f t="shared" si="3"/>
        <v>33.2</v>
      </c>
      <c r="I37" s="16">
        <f t="shared" si="3"/>
        <v>40</v>
      </c>
      <c r="J37" s="16">
        <f t="shared" si="3"/>
        <v>39.6</v>
      </c>
      <c r="K37" s="16">
        <f t="shared" si="3"/>
        <v>40.1</v>
      </c>
      <c r="L37" s="16">
        <f t="shared" si="3"/>
        <v>37.4</v>
      </c>
      <c r="M37" s="16">
        <f t="shared" si="3"/>
        <v>39.9</v>
      </c>
      <c r="N37" s="16">
        <f t="shared" si="3"/>
        <v>39.3</v>
      </c>
      <c r="O37" s="16">
        <f t="shared" si="3"/>
        <v>40</v>
      </c>
      <c r="P37" s="16">
        <f t="shared" si="3"/>
        <v>41.3</v>
      </c>
      <c r="Q37" s="16">
        <f t="shared" si="3"/>
        <v>40.2</v>
      </c>
      <c r="R37" s="16">
        <f t="shared" si="3"/>
        <v>42.5</v>
      </c>
      <c r="S37" s="16">
        <f t="shared" si="3"/>
        <v>40.4</v>
      </c>
      <c r="T37" s="16">
        <f t="shared" si="3"/>
        <v>43.1</v>
      </c>
      <c r="U37" s="16">
        <f t="shared" si="3"/>
        <v>38.8</v>
      </c>
      <c r="V37" s="16">
        <f t="shared" si="3"/>
        <v>44.2</v>
      </c>
      <c r="W37" s="16">
        <f t="shared" si="3"/>
        <v>43.6</v>
      </c>
      <c r="X37" s="16">
        <f t="shared" si="3"/>
        <v>40.9</v>
      </c>
      <c r="Y37" s="16">
        <f t="shared" si="3"/>
        <v>47.3</v>
      </c>
      <c r="Z37" s="16">
        <f t="shared" si="3"/>
        <v>40.1</v>
      </c>
      <c r="AA37" s="16">
        <f t="shared" si="3"/>
        <v>41.7</v>
      </c>
    </row>
    <row r="38" spans="1:27" ht="15">
      <c r="A38" s="16" t="s">
        <v>0</v>
      </c>
      <c r="B38" s="16">
        <f>100-B37</f>
        <v>59.7</v>
      </c>
      <c r="C38" s="16">
        <f aca="true" t="shared" si="4" ref="C38:AA38">100-C37</f>
        <v>55</v>
      </c>
      <c r="D38" s="16">
        <f t="shared" si="4"/>
        <v>59.9</v>
      </c>
      <c r="E38" s="16">
        <f t="shared" si="4"/>
        <v>62.6</v>
      </c>
      <c r="F38" s="16">
        <f t="shared" si="4"/>
        <v>63.5</v>
      </c>
      <c r="G38" s="16">
        <f t="shared" si="4"/>
        <v>59.4</v>
      </c>
      <c r="H38" s="16">
        <f t="shared" si="4"/>
        <v>66.8</v>
      </c>
      <c r="I38" s="16">
        <f t="shared" si="4"/>
        <v>60</v>
      </c>
      <c r="J38" s="16">
        <f t="shared" si="4"/>
        <v>60.4</v>
      </c>
      <c r="K38" s="16">
        <f t="shared" si="4"/>
        <v>59.9</v>
      </c>
      <c r="L38" s="16">
        <f t="shared" si="4"/>
        <v>62.6</v>
      </c>
      <c r="M38" s="16">
        <f t="shared" si="4"/>
        <v>60.1</v>
      </c>
      <c r="N38" s="16">
        <f t="shared" si="4"/>
        <v>60.7</v>
      </c>
      <c r="O38" s="16">
        <f t="shared" si="4"/>
        <v>60</v>
      </c>
      <c r="P38" s="16">
        <f t="shared" si="4"/>
        <v>58.7</v>
      </c>
      <c r="Q38" s="16">
        <f t="shared" si="4"/>
        <v>59.8</v>
      </c>
      <c r="R38" s="16">
        <f t="shared" si="4"/>
        <v>57.5</v>
      </c>
      <c r="S38" s="16">
        <f t="shared" si="4"/>
        <v>59.6</v>
      </c>
      <c r="T38" s="16">
        <f t="shared" si="4"/>
        <v>56.9</v>
      </c>
      <c r="U38" s="16">
        <f t="shared" si="4"/>
        <v>61.2</v>
      </c>
      <c r="V38" s="16">
        <f t="shared" si="4"/>
        <v>55.8</v>
      </c>
      <c r="W38" s="16">
        <f t="shared" si="4"/>
        <v>56.4</v>
      </c>
      <c r="X38" s="16">
        <f t="shared" si="4"/>
        <v>59.1</v>
      </c>
      <c r="Y38" s="16">
        <f t="shared" si="4"/>
        <v>52.7</v>
      </c>
      <c r="Z38" s="16">
        <f t="shared" si="4"/>
        <v>59.9</v>
      </c>
      <c r="AA38" s="16">
        <f t="shared" si="4"/>
        <v>58.3</v>
      </c>
    </row>
    <row r="41" ht="15">
      <c r="C41" s="19"/>
    </row>
    <row r="42" spans="1:27" ht="15">
      <c r="A42" s="16" t="s">
        <v>15</v>
      </c>
      <c r="B42" s="22">
        <v>281918</v>
      </c>
      <c r="C42" s="22">
        <v>13914</v>
      </c>
      <c r="D42" s="22">
        <v>7478</v>
      </c>
      <c r="E42" s="22">
        <v>23843</v>
      </c>
      <c r="F42" s="22">
        <v>11478</v>
      </c>
      <c r="G42" s="22">
        <v>12923</v>
      </c>
      <c r="H42" s="22">
        <v>4729</v>
      </c>
      <c r="I42" s="22">
        <v>17532</v>
      </c>
      <c r="J42" s="22">
        <v>8573</v>
      </c>
      <c r="K42" s="22">
        <v>10998</v>
      </c>
      <c r="L42" s="22">
        <v>11729</v>
      </c>
      <c r="M42" s="22">
        <v>5807</v>
      </c>
      <c r="N42" s="22">
        <v>13224</v>
      </c>
      <c r="O42" s="22">
        <v>13109</v>
      </c>
      <c r="P42" s="22">
        <v>8095</v>
      </c>
      <c r="Q42" s="22">
        <v>16051</v>
      </c>
      <c r="R42" s="22">
        <v>11737</v>
      </c>
      <c r="S42" s="22">
        <v>11686</v>
      </c>
      <c r="T42" s="22">
        <v>7245</v>
      </c>
      <c r="U42" s="22">
        <v>17968</v>
      </c>
      <c r="V42" s="22">
        <v>7242</v>
      </c>
      <c r="W42" s="22">
        <v>8619</v>
      </c>
      <c r="X42" s="22">
        <v>13491</v>
      </c>
      <c r="Y42" s="22">
        <v>5483</v>
      </c>
      <c r="Z42" s="22">
        <v>9455</v>
      </c>
      <c r="AA42" s="22">
        <v>9509</v>
      </c>
    </row>
    <row r="43" spans="1:28" ht="15">
      <c r="A43" s="16" t="s">
        <v>3</v>
      </c>
      <c r="B43" s="22">
        <f>B42-B44</f>
        <v>113578</v>
      </c>
      <c r="C43" s="22">
        <f aca="true" t="shared" si="5" ref="C43:AA43">C42-C44</f>
        <v>6265</v>
      </c>
      <c r="D43" s="22">
        <f t="shared" si="5"/>
        <v>3001</v>
      </c>
      <c r="E43" s="22">
        <f t="shared" si="5"/>
        <v>8910</v>
      </c>
      <c r="F43" s="22">
        <f t="shared" si="5"/>
        <v>4193</v>
      </c>
      <c r="G43" s="22">
        <f t="shared" si="5"/>
        <v>5250</v>
      </c>
      <c r="H43" s="22">
        <f t="shared" si="5"/>
        <v>1570</v>
      </c>
      <c r="I43" s="22">
        <f t="shared" si="5"/>
        <v>7008</v>
      </c>
      <c r="J43" s="22">
        <f t="shared" si="5"/>
        <v>3399</v>
      </c>
      <c r="K43" s="22">
        <f t="shared" si="5"/>
        <v>4409</v>
      </c>
      <c r="L43" s="22">
        <f t="shared" si="5"/>
        <v>4390</v>
      </c>
      <c r="M43" s="22">
        <f t="shared" si="5"/>
        <v>2317</v>
      </c>
      <c r="N43" s="22">
        <f t="shared" si="5"/>
        <v>5200</v>
      </c>
      <c r="O43" s="22">
        <f t="shared" si="5"/>
        <v>5249</v>
      </c>
      <c r="P43" s="22">
        <f t="shared" si="5"/>
        <v>3347</v>
      </c>
      <c r="Q43" s="22">
        <f t="shared" si="5"/>
        <v>6451</v>
      </c>
      <c r="R43" s="22">
        <f t="shared" si="5"/>
        <v>4990</v>
      </c>
      <c r="S43" s="22">
        <f t="shared" si="5"/>
        <v>4718</v>
      </c>
      <c r="T43" s="22">
        <f t="shared" si="5"/>
        <v>3125</v>
      </c>
      <c r="U43" s="22">
        <f t="shared" si="5"/>
        <v>6964</v>
      </c>
      <c r="V43" s="22">
        <f t="shared" si="5"/>
        <v>3204</v>
      </c>
      <c r="W43" s="22">
        <f t="shared" si="5"/>
        <v>3755</v>
      </c>
      <c r="X43" s="22">
        <f t="shared" si="5"/>
        <v>5512</v>
      </c>
      <c r="Y43" s="22">
        <f t="shared" si="5"/>
        <v>2592</v>
      </c>
      <c r="Z43" s="22">
        <f t="shared" si="5"/>
        <v>3793</v>
      </c>
      <c r="AA43" s="22">
        <f t="shared" si="5"/>
        <v>3966</v>
      </c>
      <c r="AB43" s="22"/>
    </row>
    <row r="44" spans="1:28" ht="15">
      <c r="A44" s="16" t="s">
        <v>0</v>
      </c>
      <c r="B44" s="22">
        <v>168340</v>
      </c>
      <c r="C44" s="22">
        <v>7649</v>
      </c>
      <c r="D44" s="22">
        <v>4477</v>
      </c>
      <c r="E44" s="22">
        <v>14933</v>
      </c>
      <c r="F44" s="22">
        <v>7285</v>
      </c>
      <c r="G44" s="22">
        <v>7673</v>
      </c>
      <c r="H44" s="22">
        <v>3159</v>
      </c>
      <c r="I44" s="22">
        <v>10524</v>
      </c>
      <c r="J44" s="22">
        <v>5174</v>
      </c>
      <c r="K44" s="22">
        <v>6589</v>
      </c>
      <c r="L44" s="22">
        <v>7339</v>
      </c>
      <c r="M44" s="22">
        <v>3490</v>
      </c>
      <c r="N44" s="22">
        <v>8024</v>
      </c>
      <c r="O44" s="22">
        <v>7860</v>
      </c>
      <c r="P44" s="22">
        <v>4748</v>
      </c>
      <c r="Q44" s="22">
        <v>9600</v>
      </c>
      <c r="R44" s="22">
        <v>6747</v>
      </c>
      <c r="S44" s="22">
        <v>6968</v>
      </c>
      <c r="T44" s="22">
        <v>4120</v>
      </c>
      <c r="U44" s="22">
        <v>11004</v>
      </c>
      <c r="V44" s="22">
        <v>4038</v>
      </c>
      <c r="W44" s="22">
        <v>4864</v>
      </c>
      <c r="X44" s="22">
        <v>7979</v>
      </c>
      <c r="Y44" s="22">
        <v>2891</v>
      </c>
      <c r="Z44" s="22">
        <v>5662</v>
      </c>
      <c r="AA44" s="22">
        <v>5543</v>
      </c>
      <c r="AB44" s="22"/>
    </row>
    <row r="45" spans="2:28" ht="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3:13" ht="15">
      <c r="C46" s="19"/>
      <c r="H46" s="19"/>
      <c r="K46" s="19"/>
      <c r="M46" s="19"/>
    </row>
    <row r="47" spans="3:13" ht="15">
      <c r="C47" s="19"/>
      <c r="H47" s="19"/>
      <c r="K47" s="19"/>
      <c r="M47" s="19"/>
    </row>
    <row r="50" spans="3:13" ht="15">
      <c r="C50" s="19"/>
      <c r="H50" s="19"/>
      <c r="K50" s="19"/>
      <c r="M50" s="19"/>
    </row>
    <row r="51" spans="3:13" ht="15">
      <c r="C51" s="19"/>
      <c r="H51" s="19"/>
      <c r="K51" s="19"/>
      <c r="M51" s="19"/>
    </row>
    <row r="52" spans="3:13" ht="15">
      <c r="C52" s="19"/>
      <c r="H52" s="19"/>
      <c r="K52" s="19"/>
      <c r="M52" s="19"/>
    </row>
    <row r="53" spans="3:13" ht="15">
      <c r="C53" s="19"/>
      <c r="H53" s="19"/>
      <c r="K53" s="19"/>
      <c r="M53" s="19"/>
    </row>
    <row r="54" spans="3:13" ht="15">
      <c r="C54" s="19"/>
      <c r="H54" s="19"/>
      <c r="K54" s="19"/>
      <c r="M54" s="19"/>
    </row>
    <row r="55" spans="3:13" ht="15">
      <c r="C55" s="19"/>
      <c r="H55" s="19"/>
      <c r="K55" s="19"/>
      <c r="M55" s="19"/>
    </row>
    <row r="56" spans="3:13" ht="15">
      <c r="C56" s="19"/>
      <c r="H56" s="19"/>
      <c r="K56" s="19"/>
      <c r="M56" s="19"/>
    </row>
    <row r="57" spans="3:13" ht="15">
      <c r="C57" s="19"/>
      <c r="H57" s="19"/>
      <c r="K57" s="19"/>
      <c r="M57" s="19"/>
    </row>
    <row r="58" spans="3:13" ht="15">
      <c r="C58" s="19"/>
      <c r="H58" s="19"/>
      <c r="K58" s="19"/>
      <c r="M58" s="19"/>
    </row>
    <row r="59" spans="3:13" ht="15">
      <c r="C59" s="19"/>
      <c r="H59" s="19"/>
      <c r="K59" s="19"/>
      <c r="M59" s="19"/>
    </row>
    <row r="60" spans="3:13" ht="15">
      <c r="C60" s="19"/>
      <c r="H60" s="19"/>
      <c r="K60" s="19"/>
      <c r="M60" s="19"/>
    </row>
    <row r="61" spans="3:13" ht="15">
      <c r="C61" s="19"/>
      <c r="H61" s="19"/>
      <c r="K61" s="19"/>
      <c r="M61" s="19"/>
    </row>
    <row r="62" spans="3:13" ht="15">
      <c r="C62" s="19"/>
      <c r="H62" s="19"/>
      <c r="K62" s="19"/>
      <c r="M62" s="19"/>
    </row>
    <row r="63" spans="3:13" ht="15">
      <c r="C63" s="19"/>
      <c r="H63" s="19"/>
      <c r="K63" s="19"/>
      <c r="M63" s="19"/>
    </row>
    <row r="64" spans="3:13" ht="15">
      <c r="C64" s="19"/>
      <c r="H64" s="19"/>
      <c r="K64" s="19"/>
      <c r="M64" s="19"/>
    </row>
    <row r="65" spans="3:13" ht="15">
      <c r="C65" s="19"/>
      <c r="H65" s="19"/>
      <c r="K65" s="19"/>
      <c r="M65" s="19"/>
    </row>
    <row r="66" spans="8:13" ht="15">
      <c r="H66" s="19"/>
      <c r="K66" s="19"/>
      <c r="M66" s="19"/>
    </row>
    <row r="67" spans="8:13" ht="15">
      <c r="H67" s="19"/>
      <c r="K67" s="19"/>
      <c r="M67" s="19"/>
    </row>
    <row r="68" spans="8:13" ht="15">
      <c r="H68" s="19"/>
      <c r="K68" s="19"/>
      <c r="M68" s="19"/>
    </row>
  </sheetData>
  <sheetProtection/>
  <printOptions horizontalCentered="1"/>
  <pageMargins left="0.2" right="0.19" top="1.3779527559055118" bottom="0.5905511811023623" header="0" footer="0"/>
  <pageSetup horizontalDpi="240" verticalDpi="24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U24"/>
  <sheetViews>
    <sheetView view="pageBreakPreview" zoomScale="70" zoomScaleNormal="75" zoomScaleSheetLayoutView="70" zoomScalePageLayoutView="0" workbookViewId="0" topLeftCell="A1">
      <selection activeCell="J12" sqref="J12"/>
    </sheetView>
  </sheetViews>
  <sheetFormatPr defaultColWidth="10.28125" defaultRowHeight="15"/>
  <cols>
    <col min="1" max="1" width="12.140625" style="31" customWidth="1"/>
    <col min="2" max="3" width="12.57421875" style="31" customWidth="1"/>
    <col min="4" max="20" width="12.57421875" style="25" customWidth="1"/>
    <col min="21" max="252" width="10.28125" style="25" customWidth="1"/>
    <col min="253" max="253" width="74.421875" style="25" customWidth="1"/>
    <col min="254" max="255" width="11.140625" style="25" customWidth="1"/>
    <col min="256" max="16384" width="10.28125" style="25" customWidth="1"/>
  </cols>
  <sheetData>
    <row r="1" spans="1:20" s="23" customFormat="1" ht="39" customHeight="1">
      <c r="A1" s="214" t="s">
        <v>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3" s="24" customFormat="1" ht="10.5" customHeight="1">
      <c r="A2" s="29"/>
      <c r="B2" s="29"/>
      <c r="C2" s="29"/>
    </row>
    <row r="3" spans="1:3" s="24" customFormat="1" ht="14.25" customHeight="1">
      <c r="A3" s="32" t="s">
        <v>42</v>
      </c>
      <c r="B3" s="29"/>
      <c r="C3" s="29"/>
    </row>
    <row r="4" spans="1:21" s="24" customFormat="1" ht="131.25" customHeight="1">
      <c r="A4" s="34"/>
      <c r="B4" s="35" t="s">
        <v>59</v>
      </c>
      <c r="C4" s="35" t="s">
        <v>43</v>
      </c>
      <c r="D4" s="35" t="s">
        <v>44</v>
      </c>
      <c r="E4" s="35" t="s">
        <v>60</v>
      </c>
      <c r="F4" s="35" t="s">
        <v>45</v>
      </c>
      <c r="G4" s="35" t="s">
        <v>46</v>
      </c>
      <c r="H4" s="35" t="s">
        <v>61</v>
      </c>
      <c r="I4" s="35" t="s">
        <v>62</v>
      </c>
      <c r="J4" s="35" t="s">
        <v>47</v>
      </c>
      <c r="K4" s="35" t="s">
        <v>48</v>
      </c>
      <c r="L4" s="35" t="s">
        <v>49</v>
      </c>
      <c r="M4" s="35" t="s">
        <v>50</v>
      </c>
      <c r="N4" s="35" t="s">
        <v>51</v>
      </c>
      <c r="O4" s="35" t="s">
        <v>52</v>
      </c>
      <c r="P4" s="35" t="s">
        <v>53</v>
      </c>
      <c r="Q4" s="35" t="s">
        <v>54</v>
      </c>
      <c r="R4" s="35" t="s">
        <v>55</v>
      </c>
      <c r="S4" s="35" t="s">
        <v>56</v>
      </c>
      <c r="T4" s="35" t="s">
        <v>57</v>
      </c>
      <c r="U4" s="33"/>
    </row>
    <row r="5" spans="1:20" s="26" customFormat="1" ht="25.5" customHeight="1">
      <c r="A5" s="36" t="s">
        <v>58</v>
      </c>
      <c r="B5" s="38">
        <f>100-B6</f>
        <v>51.3</v>
      </c>
      <c r="C5" s="38">
        <f aca="true" t="shared" si="0" ref="C5:T5">100-C6</f>
        <v>72.6</v>
      </c>
      <c r="D5" s="38">
        <f t="shared" si="0"/>
        <v>48.9</v>
      </c>
      <c r="E5" s="38">
        <f t="shared" si="0"/>
        <v>55.7</v>
      </c>
      <c r="F5" s="38">
        <f t="shared" si="0"/>
        <v>54</v>
      </c>
      <c r="G5" s="38">
        <f t="shared" si="0"/>
        <v>66.1</v>
      </c>
      <c r="H5" s="38">
        <f t="shared" si="0"/>
        <v>28.5</v>
      </c>
      <c r="I5" s="38">
        <f t="shared" si="0"/>
        <v>46.8</v>
      </c>
      <c r="J5" s="38">
        <f t="shared" si="0"/>
        <v>16.900000000000006</v>
      </c>
      <c r="K5" s="38">
        <f t="shared" si="0"/>
        <v>39.7</v>
      </c>
      <c r="L5" s="38">
        <f t="shared" si="0"/>
        <v>24.599999999999994</v>
      </c>
      <c r="M5" s="38">
        <f t="shared" si="0"/>
        <v>42.3</v>
      </c>
      <c r="N5" s="38">
        <f t="shared" si="0"/>
        <v>36.9</v>
      </c>
      <c r="O5" s="38">
        <f t="shared" si="0"/>
        <v>46.3</v>
      </c>
      <c r="P5" s="38">
        <f t="shared" si="0"/>
        <v>58.9</v>
      </c>
      <c r="Q5" s="38">
        <f t="shared" si="0"/>
        <v>27.299999999999997</v>
      </c>
      <c r="R5" s="38">
        <f t="shared" si="0"/>
        <v>19.599999999999994</v>
      </c>
      <c r="S5" s="38">
        <f t="shared" si="0"/>
        <v>34.900000000000006</v>
      </c>
      <c r="T5" s="38">
        <f t="shared" si="0"/>
        <v>29.200000000000003</v>
      </c>
    </row>
    <row r="6" spans="1:20" ht="29.25" customHeight="1">
      <c r="A6" s="38" t="s">
        <v>2</v>
      </c>
      <c r="B6" s="38">
        <f>ROUND(B10/B8*100,1)</f>
        <v>48.7</v>
      </c>
      <c r="C6" s="38">
        <f aca="true" t="shared" si="1" ref="C6:T6">ROUND(C10/C8*100,1)</f>
        <v>27.4</v>
      </c>
      <c r="D6" s="38">
        <f t="shared" si="1"/>
        <v>51.1</v>
      </c>
      <c r="E6" s="38">
        <f t="shared" si="1"/>
        <v>44.3</v>
      </c>
      <c r="F6" s="38">
        <f t="shared" si="1"/>
        <v>46</v>
      </c>
      <c r="G6" s="38">
        <f t="shared" si="1"/>
        <v>33.9</v>
      </c>
      <c r="H6" s="38">
        <f t="shared" si="1"/>
        <v>71.5</v>
      </c>
      <c r="I6" s="38">
        <f t="shared" si="1"/>
        <v>53.2</v>
      </c>
      <c r="J6" s="38">
        <f t="shared" si="1"/>
        <v>83.1</v>
      </c>
      <c r="K6" s="38">
        <f t="shared" si="1"/>
        <v>60.3</v>
      </c>
      <c r="L6" s="38">
        <f t="shared" si="1"/>
        <v>75.4</v>
      </c>
      <c r="M6" s="38">
        <f t="shared" si="1"/>
        <v>57.7</v>
      </c>
      <c r="N6" s="38">
        <f t="shared" si="1"/>
        <v>63.1</v>
      </c>
      <c r="O6" s="38">
        <f t="shared" si="1"/>
        <v>53.7</v>
      </c>
      <c r="P6" s="38">
        <f t="shared" si="1"/>
        <v>41.1</v>
      </c>
      <c r="Q6" s="38">
        <f t="shared" si="1"/>
        <v>72.7</v>
      </c>
      <c r="R6" s="38">
        <f t="shared" si="1"/>
        <v>80.4</v>
      </c>
      <c r="S6" s="38">
        <f t="shared" si="1"/>
        <v>65.1</v>
      </c>
      <c r="T6" s="38">
        <f t="shared" si="1"/>
        <v>70.8</v>
      </c>
    </row>
    <row r="7" spans="1:2" ht="19.5" customHeight="1">
      <c r="A7" s="30"/>
      <c r="B7" s="30"/>
    </row>
    <row r="8" spans="1:20" s="27" customFormat="1" ht="19.5" customHeight="1">
      <c r="A8" s="40" t="s">
        <v>64</v>
      </c>
      <c r="B8" s="39">
        <v>31399</v>
      </c>
      <c r="C8" s="39">
        <v>3779</v>
      </c>
      <c r="D8" s="39">
        <v>35435</v>
      </c>
      <c r="E8" s="39">
        <v>6200</v>
      </c>
      <c r="F8" s="39">
        <v>2843</v>
      </c>
      <c r="G8" s="39">
        <v>6224</v>
      </c>
      <c r="H8" s="39">
        <v>42363</v>
      </c>
      <c r="I8" s="39">
        <v>12310</v>
      </c>
      <c r="J8" s="39">
        <v>5843</v>
      </c>
      <c r="K8" s="39">
        <v>4043</v>
      </c>
      <c r="L8" s="39">
        <v>13014</v>
      </c>
      <c r="M8" s="39">
        <v>2522</v>
      </c>
      <c r="N8" s="39">
        <v>5881</v>
      </c>
      <c r="O8" s="39">
        <v>5943</v>
      </c>
      <c r="P8" s="39">
        <v>66745</v>
      </c>
      <c r="Q8" s="39">
        <v>7501</v>
      </c>
      <c r="R8" s="39">
        <v>10109</v>
      </c>
      <c r="S8" s="39">
        <v>1494</v>
      </c>
      <c r="T8" s="39">
        <v>2649</v>
      </c>
    </row>
    <row r="9" spans="1:20" ht="19.5" customHeight="1">
      <c r="A9" s="36" t="s">
        <v>58</v>
      </c>
      <c r="B9" s="39">
        <f>B8-B10</f>
        <v>16110</v>
      </c>
      <c r="C9" s="39">
        <f aca="true" t="shared" si="2" ref="C9:T9">C8-C10</f>
        <v>2742</v>
      </c>
      <c r="D9" s="39">
        <f t="shared" si="2"/>
        <v>17318</v>
      </c>
      <c r="E9" s="39">
        <f t="shared" si="2"/>
        <v>3454</v>
      </c>
      <c r="F9" s="39">
        <f t="shared" si="2"/>
        <v>1534</v>
      </c>
      <c r="G9" s="39">
        <f t="shared" si="2"/>
        <v>4113</v>
      </c>
      <c r="H9" s="39">
        <f t="shared" si="2"/>
        <v>12093</v>
      </c>
      <c r="I9" s="39">
        <f t="shared" si="2"/>
        <v>5761</v>
      </c>
      <c r="J9" s="39">
        <f t="shared" si="2"/>
        <v>987</v>
      </c>
      <c r="K9" s="39">
        <f t="shared" si="2"/>
        <v>1606</v>
      </c>
      <c r="L9" s="39">
        <f t="shared" si="2"/>
        <v>3204</v>
      </c>
      <c r="M9" s="39">
        <f t="shared" si="2"/>
        <v>1066</v>
      </c>
      <c r="N9" s="39">
        <f t="shared" si="2"/>
        <v>2170</v>
      </c>
      <c r="O9" s="39">
        <f t="shared" si="2"/>
        <v>2753</v>
      </c>
      <c r="P9" s="39">
        <f t="shared" si="2"/>
        <v>39313</v>
      </c>
      <c r="Q9" s="39">
        <f t="shared" si="2"/>
        <v>2047</v>
      </c>
      <c r="R9" s="39">
        <f t="shared" si="2"/>
        <v>1985</v>
      </c>
      <c r="S9" s="39">
        <f t="shared" si="2"/>
        <v>522</v>
      </c>
      <c r="T9" s="39">
        <f t="shared" si="2"/>
        <v>774</v>
      </c>
    </row>
    <row r="10" spans="1:20" ht="19.5" customHeight="1">
      <c r="A10" s="38" t="s">
        <v>2</v>
      </c>
      <c r="B10" s="39">
        <v>15289</v>
      </c>
      <c r="C10" s="37">
        <v>1037</v>
      </c>
      <c r="D10" s="37">
        <v>18117</v>
      </c>
      <c r="E10" s="37">
        <v>2746</v>
      </c>
      <c r="F10" s="37">
        <v>1309</v>
      </c>
      <c r="G10" s="37">
        <v>2111</v>
      </c>
      <c r="H10" s="37">
        <v>30270</v>
      </c>
      <c r="I10" s="37">
        <v>6549</v>
      </c>
      <c r="J10" s="37">
        <v>4856</v>
      </c>
      <c r="K10" s="37">
        <v>2437</v>
      </c>
      <c r="L10" s="37">
        <v>9810</v>
      </c>
      <c r="M10" s="37">
        <v>1456</v>
      </c>
      <c r="N10" s="37">
        <v>3711</v>
      </c>
      <c r="O10" s="37">
        <v>3190</v>
      </c>
      <c r="P10" s="37">
        <v>27432</v>
      </c>
      <c r="Q10" s="37">
        <v>5454</v>
      </c>
      <c r="R10" s="37">
        <v>8124</v>
      </c>
      <c r="S10" s="37">
        <v>972</v>
      </c>
      <c r="T10" s="37">
        <v>1875</v>
      </c>
    </row>
    <row r="11" spans="1:2" ht="19.5" customHeight="1">
      <c r="A11" s="30"/>
      <c r="B11" s="30"/>
    </row>
    <row r="12" spans="1:2" ht="16.5">
      <c r="A12" s="30"/>
      <c r="B12" s="30"/>
    </row>
    <row r="13" spans="1:2" ht="22.5" customHeight="1">
      <c r="A13" s="30"/>
      <c r="B13" s="30"/>
    </row>
    <row r="14" spans="1:2" ht="19.5" customHeight="1">
      <c r="A14" s="30"/>
      <c r="B14" s="30"/>
    </row>
    <row r="15" spans="1:2" ht="15.75" customHeight="1">
      <c r="A15" s="30"/>
      <c r="B15" s="30"/>
    </row>
    <row r="16" spans="1:2" ht="19.5" customHeight="1">
      <c r="A16" s="30"/>
      <c r="B16" s="30"/>
    </row>
    <row r="17" spans="1:2" ht="19.5" customHeight="1">
      <c r="A17" s="30"/>
      <c r="B17" s="30"/>
    </row>
    <row r="18" spans="1:2" ht="19.5" customHeight="1">
      <c r="A18" s="30"/>
      <c r="B18" s="30"/>
    </row>
    <row r="19" spans="1:2" ht="19.5" customHeight="1">
      <c r="A19" s="30"/>
      <c r="B19" s="30"/>
    </row>
    <row r="20" spans="1:2" ht="19.5" customHeight="1">
      <c r="A20" s="30"/>
      <c r="B20" s="30"/>
    </row>
    <row r="21" spans="1:2" ht="15" customHeight="1">
      <c r="A21" s="30"/>
      <c r="B21" s="30"/>
    </row>
    <row r="22" spans="1:2" ht="18" customHeight="1">
      <c r="A22" s="30"/>
      <c r="B22" s="30"/>
    </row>
    <row r="23" spans="1:2" ht="15.75" customHeight="1">
      <c r="A23" s="30"/>
      <c r="B23" s="30"/>
    </row>
    <row r="24" spans="1:2" ht="16.5">
      <c r="A24" s="30"/>
      <c r="B24" s="30"/>
    </row>
  </sheetData>
  <sheetProtection/>
  <mergeCells count="1">
    <mergeCell ref="A1:T1"/>
  </mergeCells>
  <printOptions horizontalCentered="1"/>
  <pageMargins left="0" right="0" top="0.33" bottom="0.3937007874015748" header="0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9900"/>
  </sheetPr>
  <dimension ref="A1:D46"/>
  <sheetViews>
    <sheetView view="pageBreakPreview" zoomScale="70" zoomScaleNormal="75" zoomScaleSheetLayoutView="70" zoomScalePageLayoutView="0" workbookViewId="0" topLeftCell="A1">
      <selection activeCell="J27" sqref="J27"/>
    </sheetView>
  </sheetViews>
  <sheetFormatPr defaultColWidth="10.28125" defaultRowHeight="15"/>
  <cols>
    <col min="1" max="1" width="74.421875" style="25" customWidth="1"/>
    <col min="2" max="2" width="11.140625" style="25" customWidth="1"/>
    <col min="3" max="3" width="11.140625" style="42" customWidth="1"/>
    <col min="4" max="16384" width="10.28125" style="25" customWidth="1"/>
  </cols>
  <sheetData>
    <row r="1" spans="1:3" s="23" customFormat="1" ht="39" customHeight="1">
      <c r="A1" s="215" t="s">
        <v>75</v>
      </c>
      <c r="B1" s="215"/>
      <c r="C1" s="215"/>
    </row>
    <row r="2" spans="1:3" s="24" customFormat="1" ht="10.5" customHeight="1">
      <c r="A2" s="41"/>
      <c r="C2" s="42"/>
    </row>
    <row r="3" spans="1:3" s="24" customFormat="1" ht="14.25" customHeight="1">
      <c r="A3" s="216"/>
      <c r="B3" s="59"/>
      <c r="C3" s="60"/>
    </row>
    <row r="4" spans="1:3" s="24" customFormat="1" ht="60.75" customHeight="1">
      <c r="A4" s="217"/>
      <c r="B4" s="43" t="s">
        <v>42</v>
      </c>
      <c r="C4" s="44" t="s">
        <v>42</v>
      </c>
    </row>
    <row r="5" spans="1:3" s="26" customFormat="1" ht="17.25" customHeight="1">
      <c r="A5" s="45"/>
      <c r="B5" s="79" t="s">
        <v>2</v>
      </c>
      <c r="C5" s="80" t="s">
        <v>58</v>
      </c>
    </row>
    <row r="6" spans="1:4" ht="29.25" customHeight="1">
      <c r="A6" s="46" t="s">
        <v>59</v>
      </c>
      <c r="B6" s="47">
        <v>47.6</v>
      </c>
      <c r="C6" s="47">
        <v>52.4</v>
      </c>
      <c r="D6" s="81"/>
    </row>
    <row r="7" spans="1:4" ht="19.5" customHeight="1">
      <c r="A7" s="48" t="s">
        <v>76</v>
      </c>
      <c r="B7" s="47">
        <v>35.7</v>
      </c>
      <c r="C7" s="40">
        <v>64.3</v>
      </c>
      <c r="D7" s="81"/>
    </row>
    <row r="8" spans="1:4" s="27" customFormat="1" ht="19.5" customHeight="1">
      <c r="A8" s="48" t="s">
        <v>44</v>
      </c>
      <c r="B8" s="47">
        <v>52.8</v>
      </c>
      <c r="C8" s="40">
        <v>47.2</v>
      </c>
      <c r="D8" s="81"/>
    </row>
    <row r="9" spans="1:4" ht="19.5" customHeight="1">
      <c r="A9" s="48" t="s">
        <v>77</v>
      </c>
      <c r="B9" s="47">
        <v>48.9</v>
      </c>
      <c r="C9" s="40">
        <v>51.1</v>
      </c>
      <c r="D9" s="81"/>
    </row>
    <row r="10" spans="1:4" ht="19.5" customHeight="1">
      <c r="A10" s="48" t="s">
        <v>78</v>
      </c>
      <c r="B10" s="47">
        <v>41.4</v>
      </c>
      <c r="C10" s="40">
        <v>58.6</v>
      </c>
      <c r="D10" s="81"/>
    </row>
    <row r="11" spans="1:4" ht="19.5" customHeight="1">
      <c r="A11" s="48" t="s">
        <v>46</v>
      </c>
      <c r="B11" s="47">
        <v>35.8</v>
      </c>
      <c r="C11" s="40">
        <v>64.2</v>
      </c>
      <c r="D11" s="81"/>
    </row>
    <row r="12" spans="1:4" ht="16.5">
      <c r="A12" s="48" t="s">
        <v>79</v>
      </c>
      <c r="B12" s="47">
        <v>71.9</v>
      </c>
      <c r="C12" s="40">
        <v>28.1</v>
      </c>
      <c r="D12" s="81"/>
    </row>
    <row r="13" spans="1:4" ht="22.5" customHeight="1">
      <c r="A13" s="48" t="s">
        <v>80</v>
      </c>
      <c r="B13" s="47">
        <v>51.2</v>
      </c>
      <c r="C13" s="40">
        <v>48.8</v>
      </c>
      <c r="D13" s="81"/>
    </row>
    <row r="14" spans="1:4" ht="19.5" customHeight="1">
      <c r="A14" s="48" t="s">
        <v>47</v>
      </c>
      <c r="B14" s="47">
        <v>85.7</v>
      </c>
      <c r="C14" s="40">
        <v>14.3</v>
      </c>
      <c r="D14" s="81"/>
    </row>
    <row r="15" spans="1:4" ht="15.75" customHeight="1">
      <c r="A15" s="48" t="s">
        <v>48</v>
      </c>
      <c r="B15" s="47">
        <v>61</v>
      </c>
      <c r="C15" s="40">
        <v>39</v>
      </c>
      <c r="D15" s="81"/>
    </row>
    <row r="16" spans="1:4" ht="19.5" customHeight="1">
      <c r="A16" s="48" t="s">
        <v>49</v>
      </c>
      <c r="B16" s="47">
        <v>76.6</v>
      </c>
      <c r="C16" s="40">
        <v>23.4</v>
      </c>
      <c r="D16" s="81"/>
    </row>
    <row r="17" spans="1:4" ht="19.5" customHeight="1">
      <c r="A17" s="48" t="s">
        <v>50</v>
      </c>
      <c r="B17" s="47">
        <v>55.2</v>
      </c>
      <c r="C17" s="40">
        <v>44.8</v>
      </c>
      <c r="D17" s="81"/>
    </row>
    <row r="18" spans="1:4" ht="19.5" customHeight="1">
      <c r="A18" s="48" t="s">
        <v>51</v>
      </c>
      <c r="B18" s="47">
        <v>64.4</v>
      </c>
      <c r="C18" s="40">
        <v>35.6</v>
      </c>
      <c r="D18" s="81"/>
    </row>
    <row r="19" spans="1:4" ht="19.5" customHeight="1">
      <c r="A19" s="48" t="s">
        <v>81</v>
      </c>
      <c r="B19" s="47">
        <v>50</v>
      </c>
      <c r="C19" s="40">
        <v>50</v>
      </c>
      <c r="D19" s="81"/>
    </row>
    <row r="20" spans="1:4" ht="19.5" customHeight="1">
      <c r="A20" s="48" t="s">
        <v>82</v>
      </c>
      <c r="B20" s="47">
        <v>38.1</v>
      </c>
      <c r="C20" s="40">
        <v>61.9</v>
      </c>
      <c r="D20" s="81"/>
    </row>
    <row r="21" spans="1:4" ht="15" customHeight="1">
      <c r="A21" s="48" t="s">
        <v>54</v>
      </c>
      <c r="B21" s="47">
        <v>59.1</v>
      </c>
      <c r="C21" s="40">
        <v>40.9</v>
      </c>
      <c r="D21" s="81"/>
    </row>
    <row r="22" spans="1:4" ht="18" customHeight="1">
      <c r="A22" s="48" t="s">
        <v>83</v>
      </c>
      <c r="B22" s="47">
        <v>68.9</v>
      </c>
      <c r="C22" s="40">
        <v>31.1</v>
      </c>
      <c r="D22" s="81"/>
    </row>
    <row r="23" spans="1:4" ht="15.75" customHeight="1">
      <c r="A23" s="48" t="s">
        <v>56</v>
      </c>
      <c r="B23" s="47">
        <v>57.1</v>
      </c>
      <c r="C23" s="40">
        <v>42.9</v>
      </c>
      <c r="D23" s="81"/>
    </row>
    <row r="24" spans="1:4" ht="16.5">
      <c r="A24" s="48" t="s">
        <v>57</v>
      </c>
      <c r="B24" s="47">
        <v>74.3</v>
      </c>
      <c r="C24" s="40">
        <v>25.7</v>
      </c>
      <c r="D24" s="81"/>
    </row>
    <row r="25" ht="16.5">
      <c r="A25" s="49"/>
    </row>
    <row r="26" ht="16.5">
      <c r="A26" s="49"/>
    </row>
    <row r="27" ht="16.5">
      <c r="A27" s="50"/>
    </row>
    <row r="28" ht="16.5">
      <c r="A28" s="50"/>
    </row>
    <row r="29" ht="16.5">
      <c r="A29" s="50"/>
    </row>
    <row r="30" ht="16.5">
      <c r="A30" s="50"/>
    </row>
    <row r="31" ht="16.5">
      <c r="A31" s="50"/>
    </row>
    <row r="32" ht="16.5">
      <c r="A32" s="50"/>
    </row>
    <row r="33" ht="16.5">
      <c r="A33" s="50"/>
    </row>
    <row r="34" ht="16.5">
      <c r="A34" s="50"/>
    </row>
    <row r="35" ht="16.5">
      <c r="A35" s="50"/>
    </row>
    <row r="36" ht="16.5">
      <c r="A36" s="50"/>
    </row>
    <row r="37" ht="16.5">
      <c r="A37" s="50"/>
    </row>
    <row r="38" ht="16.5">
      <c r="A38" s="50"/>
    </row>
    <row r="39" ht="16.5">
      <c r="A39" s="50"/>
    </row>
    <row r="40" ht="16.5">
      <c r="A40" s="50"/>
    </row>
    <row r="41" ht="16.5">
      <c r="A41" s="50"/>
    </row>
    <row r="42" ht="16.5">
      <c r="A42" s="50"/>
    </row>
    <row r="43" ht="16.5">
      <c r="A43" s="50"/>
    </row>
    <row r="44" ht="16.5">
      <c r="A44" s="50"/>
    </row>
    <row r="45" ht="16.5">
      <c r="A45" s="50"/>
    </row>
    <row r="46" ht="16.5">
      <c r="A46" s="50"/>
    </row>
  </sheetData>
  <sheetProtection/>
  <mergeCells count="2">
    <mergeCell ref="A1:C1"/>
    <mergeCell ref="A3:A4"/>
  </mergeCells>
  <printOptions horizontalCentered="1"/>
  <pageMargins left="0" right="0" top="0.3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2019-03-18T08:27:41Z</cp:lastPrinted>
  <dcterms:created xsi:type="dcterms:W3CDTF">2006-09-16T00:00:00Z</dcterms:created>
  <dcterms:modified xsi:type="dcterms:W3CDTF">2019-03-19T07:36:57Z</dcterms:modified>
  <cp:category/>
  <cp:version/>
  <cp:contentType/>
  <cp:contentStatus/>
</cp:coreProperties>
</file>