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633" firstSheet="1" activeTab="4"/>
  </bookViews>
  <sheets>
    <sheet name="п_12" sheetId="1" state="hidden" r:id="rId1"/>
    <sheet name="1" sheetId="2" r:id="rId2"/>
    <sheet name="2" sheetId="3" r:id="rId3"/>
    <sheet name="3" sheetId="4" r:id="rId4"/>
    <sheet name="4" sheetId="5" r:id="rId5"/>
    <sheet name="п_21" sheetId="6" state="hidden" r:id="rId6"/>
    <sheet name="п 22" sheetId="7" state="hidden" r:id="rId7"/>
    <sheet name="п_29" sheetId="8" state="hidden" r:id="rId8"/>
    <sheet name="п_24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8" hidden="1">'п_24'!#REF!</definedName>
    <definedName name="ACwvu.форма7." localSheetId="7" hidden="1">'п_29'!#REF!</definedName>
    <definedName name="date.e" localSheetId="1">'[1]Sheet1 (3)'!#REF!</definedName>
    <definedName name="date.e" localSheetId="3">'[1]Sheet1 (3)'!#REF!</definedName>
    <definedName name="date.e" localSheetId="4">'[2]Sheet1 (3)'!#REF!</definedName>
    <definedName name="date.e" localSheetId="6">'[2]Sheet1 (3)'!#REF!</definedName>
    <definedName name="date.e" localSheetId="0">'[1]Sheet1 (3)'!#REF!</definedName>
    <definedName name="date.e" localSheetId="5">'[2]Sheet1 (3)'!#REF!</definedName>
    <definedName name="date.e" localSheetId="8">'[1]Sheet1 (3)'!#REF!</definedName>
    <definedName name="date.e" localSheetId="7">'[1]Sheet1 (3)'!#REF!</definedName>
    <definedName name="date.e">'[2]Sheet1 (3)'!#REF!</definedName>
    <definedName name="date_b" localSheetId="1">#REF!</definedName>
    <definedName name="date_b" localSheetId="3">#REF!</definedName>
    <definedName name="date_b" localSheetId="4">#REF!</definedName>
    <definedName name="date_b" localSheetId="6">#REF!</definedName>
    <definedName name="date_b" localSheetId="0">#REF!</definedName>
    <definedName name="date_b" localSheetId="8">#REF!</definedName>
    <definedName name="date_b" localSheetId="7">#REF!</definedName>
    <definedName name="date_b">#REF!</definedName>
    <definedName name="date_e" localSheetId="1">'[1]Sheet1 (2)'!#REF!</definedName>
    <definedName name="date_e" localSheetId="3">'[1]Sheet1 (2)'!#REF!</definedName>
    <definedName name="date_e" localSheetId="4">'[2]Sheet1 (2)'!#REF!</definedName>
    <definedName name="date_e" localSheetId="6">'[2]Sheet1 (2)'!#REF!</definedName>
    <definedName name="date_e" localSheetId="0">'[1]Sheet1 (2)'!#REF!</definedName>
    <definedName name="date_e" localSheetId="5">'[2]Sheet1 (2)'!#REF!</definedName>
    <definedName name="date_e" localSheetId="8">'[1]Sheet1 (2)'!#REF!</definedName>
    <definedName name="date_e" localSheetId="7">'[1]Sheet1 (2)'!#REF!</definedName>
    <definedName name="date_e">'[2]Sheet1 (2)'!#REF!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0">#REF!</definedName>
    <definedName name="Excel_BuiltIn_Print_Area_1" localSheetId="8">#REF!</definedName>
    <definedName name="Excel_BuiltIn_Print_Area_1" localSheetId="7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>'[3]Sheet3'!$A$3</definedName>
    <definedName name="hl_0" localSheetId="1">#REF!</definedName>
    <definedName name="hl_0" localSheetId="3">#REF!</definedName>
    <definedName name="hl_0" localSheetId="0">#REF!</definedName>
    <definedName name="hl_0">#REF!</definedName>
    <definedName name="hn_0" localSheetId="1">#REF!</definedName>
    <definedName name="hn_0" localSheetId="3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3">'[1]Sheet1 (2)'!#REF!</definedName>
    <definedName name="lcz" localSheetId="4">'[2]Sheet1 (2)'!#REF!</definedName>
    <definedName name="lcz" localSheetId="6">'[2]Sheet1 (2)'!#REF!</definedName>
    <definedName name="lcz" localSheetId="0">'[1]Sheet1 (2)'!#REF!</definedName>
    <definedName name="lcz" localSheetId="5">'[2]Sheet1 (2)'!#REF!</definedName>
    <definedName name="lcz" localSheetId="8">'[1]Sheet1 (2)'!#REF!</definedName>
    <definedName name="lcz" localSheetId="7">'[1]Sheet1 (2)'!#REF!</definedName>
    <definedName name="lcz">'[2]Sheet1 (2)'!#REF!</definedName>
    <definedName name="name_cz" localSheetId="1">#REF!</definedName>
    <definedName name="name_cz" localSheetId="3">#REF!</definedName>
    <definedName name="name_cz" localSheetId="4">#REF!</definedName>
    <definedName name="name_cz" localSheetId="6">#REF!</definedName>
    <definedName name="name_cz" localSheetId="0">#REF!</definedName>
    <definedName name="name_cz" localSheetId="5">#REF!</definedName>
    <definedName name="name_cz" localSheetId="8">#REF!</definedName>
    <definedName name="name_cz" localSheetId="7">#REF!</definedName>
    <definedName name="name_cz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6">#REF!</definedName>
    <definedName name="name_period" localSheetId="0">#REF!</definedName>
    <definedName name="name_period" localSheetId="8">#REF!</definedName>
    <definedName name="name_period" localSheetId="7">#REF!</definedName>
    <definedName name="name_period">#REF!</definedName>
    <definedName name="pyear" localSheetId="1">#REF!</definedName>
    <definedName name="pyear" localSheetId="3">#REF!</definedName>
    <definedName name="pyear" localSheetId="4">#REF!</definedName>
    <definedName name="pyear" localSheetId="6">#REF!</definedName>
    <definedName name="pyear" localSheetId="0">#REF!</definedName>
    <definedName name="pyear" localSheetId="8">#REF!</definedName>
    <definedName name="pyear" localSheetId="7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8" hidden="1">'п_24'!#REF!</definedName>
    <definedName name="Swvu.форма7." localSheetId="7" hidden="1">'п_29'!#REF!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_xlnm.Print_Titles" localSheetId="4">'4'!$A:$A</definedName>
    <definedName name="_xlnm.Print_Titles" localSheetId="8">'п_24'!$A:$A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'1'!$A$1:$C$20</definedName>
    <definedName name="_xlnm.Print_Area" localSheetId="3">'3'!$A$1:$F$14</definedName>
    <definedName name="_xlnm.Print_Area" localSheetId="4">'4'!$A$1:$V$31</definedName>
    <definedName name="_xlnm.Print_Area" localSheetId="5">'п_21'!$A$1:$C$22</definedName>
    <definedName name="_xlnm.Print_Area" localSheetId="8">'п_24'!$A$1:$C$24</definedName>
    <definedName name="_xlnm.Print_Area" localSheetId="7">'п_29'!#REF!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<sst xmlns="http://schemas.openxmlformats.org/spreadsheetml/2006/main" count="348" uniqueCount="151">
  <si>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</si>
  <si>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</si>
  <si>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</si>
  <si>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</si>
  <si>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</si>
  <si>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</si>
  <si>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</si>
  <si>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</si>
  <si>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</si>
  <si>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</si>
  <si>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</si>
  <si>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</si>
  <si>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</si>
  <si>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</si>
  <si>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</si>
  <si>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</si>
  <si>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</si>
  <si>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</si>
  <si>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</si>
  <si>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</si>
  <si>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</si>
  <si>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</si>
  <si>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</si>
  <si>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</si>
  <si>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</si>
  <si>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</si>
  <si>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</si>
  <si>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</si>
  <si>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</si>
  <si>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</si>
  <si>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</si>
  <si>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</si>
  <si>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</si>
  <si>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</si>
  <si>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</si>
  <si>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</si>
  <si>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</si>
  <si>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</si>
  <si>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</si>
  <si>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</si>
  <si>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</si>
  <si>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</si>
  <si>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</si>
  <si>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</si>
  <si>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</si>
  <si>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</si>
  <si>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</si>
  <si>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</si>
  <si>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</si>
  <si>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</si>
  <si>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</si>
  <si>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</si>
  <si>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</si>
  <si>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</si>
  <si>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</si>
  <si>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</si>
  <si>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</si>
  <si>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</si>
  <si>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</si>
  <si>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</si>
  <si>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</si>
  <si>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</si>
  <si>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</si>
  <si>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</si>
  <si>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</si>
  <si>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</si>
  <si>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</si>
  <si>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</si>
  <si>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</si>
  <si>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</si>
  <si>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</si>
  <si>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</si>
  <si>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</si>
  <si>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</si>
  <si>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</si>
  <si>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</si>
  <si>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</si>
  <si>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</si>
  <si>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</si>
  <si>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</si>
  <si>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</si>
  <si>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</si>
  <si>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</si>
  <si>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</si>
  <si>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</si>
  <si>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</si>
  <si>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</si>
  <si>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</si>
  <si>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</si>
  <si>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</si>
  <si>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</si>
  <si>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</si>
  <si>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</si>
  <si>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</si>
  <si>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</si>
  <si>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</si>
  <si>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</si>
  <si>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</si>
  <si>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</si>
  <si>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</si>
  <si>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</si>
  <si>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</si>
  <si>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</si>
  <si>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t xml:space="preserve"> осіб</t>
  </si>
  <si>
    <t>Всьoго по областi :</t>
  </si>
  <si>
    <t>Новомосковський МРЦЗ</t>
  </si>
  <si>
    <t xml:space="preserve">  Надання послуг Дніпропетровським областним центром зайнятості</t>
  </si>
  <si>
    <t>(осіб)</t>
  </si>
  <si>
    <t>Дніпровський МЦЗ</t>
  </si>
  <si>
    <t>Кам'янський МЦЗ</t>
  </si>
  <si>
    <t>Криворізький МРЦЗ</t>
  </si>
  <si>
    <t>Нікопольський МРЦЗ</t>
  </si>
  <si>
    <t>Павлоградський МРЦЗ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</si>
  <si>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</si>
  <si>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</si>
  <si>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</si>
  <si>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</si>
  <si>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</si>
  <si>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</si>
  <si>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</si>
  <si>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</si>
  <si>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</si>
  <si>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</si>
  <si>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</si>
  <si>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</si>
  <si>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</si>
  <si>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</si>
  <si>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</si>
  <si>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</si>
  <si>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Показники робочої сили у І кварталі 2019 року</t>
  </si>
  <si>
    <t>(за даними Державної служби статистики України)</t>
  </si>
  <si>
    <t xml:space="preserve">Показник </t>
  </si>
  <si>
    <t>Зайняте населення, тис.осіб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</si>
  <si>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</si>
  <si>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</si>
  <si>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</si>
  <si>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</si>
  <si>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</si>
  <si>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>Безробітне населення (за методологією МОП), тис.осіб</t>
  </si>
  <si>
    <t xml:space="preserve">Рівень безробіття (за методологією МОП), % </t>
  </si>
  <si>
    <t xml:space="preserve">     працездатного віку</t>
  </si>
  <si>
    <t xml:space="preserve">Показники робочої сили у середньому                                                                                                        за І квартал 2018 - 2019 рр.                                                                                                                                             </t>
  </si>
  <si>
    <t>2018 р.</t>
  </si>
  <si>
    <t xml:space="preserve"> 2019 р.</t>
  </si>
  <si>
    <r>
      <t xml:space="preserve">Робоча сила у віці 15-70 років - всього, </t>
    </r>
    <r>
      <rPr>
        <sz val="16"/>
        <rFont val="Times New Roman"/>
        <family val="1"/>
      </rPr>
      <t>тис.осіб</t>
    </r>
  </si>
  <si>
    <t>Рівень участі населення в робочій силі, %</t>
  </si>
  <si>
    <t>Рівень безробіття (за методологією МОП),%</t>
  </si>
  <si>
    <t>Особи, які не входять до складу робочої сили у віці 15-70 років, тис.осіб</t>
  </si>
  <si>
    <t>Надання послуг Дніпропетровською службою зайнятості зареєстрованим безробітним та іншим категоріям громадян у січні-липні 2019 року</t>
  </si>
  <si>
    <t>Станом на 1 серпня 2019 року:</t>
  </si>
  <si>
    <t xml:space="preserve"> у січні-липні 2019 року (за статтю)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</si>
</sst>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8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8"/>
      <name val="Times New Roman Cyr"/>
      <family val="1"/>
    </font>
    <font>
      <sz val="16"/>
      <color indexed="8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i/>
      <sz val="16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7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7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7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7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7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8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8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8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8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8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5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0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6" fillId="0" borderId="6" applyNumberFormat="0" applyFill="0" applyAlignment="0" applyProtection="0"/>
    <xf numFmtId="0" fontId="9" fillId="0" borderId="7" applyNumberFormat="0" applyFill="0" applyAlignment="0" applyProtection="0"/>
    <xf numFmtId="0" fontId="47" fillId="0" borderId="8" applyNumberFormat="0" applyFill="0" applyAlignment="0" applyProtection="0"/>
    <xf numFmtId="0" fontId="10" fillId="0" borderId="9" applyNumberFormat="0" applyFill="0" applyAlignment="0" applyProtection="0"/>
    <xf numFmtId="0" fontId="48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9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2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3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4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2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5" fillId="19" borderId="12" applyNumberFormat="0" applyAlignment="0" applyProtection="0"/>
    <xf numFmtId="0" fontId="14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4" fillId="10" borderId="12" applyNumberFormat="0" applyFont="0" applyAlignment="0" applyProtection="0"/>
    <xf numFmtId="0" fontId="55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4" fillId="0" borderId="0" xfId="811">
      <alignment/>
      <protection/>
    </xf>
    <xf numFmtId="0" fontId="33" fillId="0" borderId="0" xfId="811" applyFont="1">
      <alignment/>
      <protection/>
    </xf>
    <xf numFmtId="0" fontId="14" fillId="0" borderId="0" xfId="811" applyFill="1">
      <alignment/>
      <protection/>
    </xf>
    <xf numFmtId="0" fontId="14" fillId="0" borderId="19" xfId="811" applyBorder="1" applyAlignment="1">
      <alignment horizontal="center" wrapText="1"/>
      <protection/>
    </xf>
    <xf numFmtId="0" fontId="14" fillId="0" borderId="0" xfId="811" applyFont="1" applyBorder="1" applyAlignment="1">
      <alignment horizontal="center" wrapText="1"/>
      <protection/>
    </xf>
    <xf numFmtId="0" fontId="14" fillId="0" borderId="0" xfId="811" applyAlignment="1">
      <alignment horizontal="center" wrapText="1"/>
      <protection/>
    </xf>
    <xf numFmtId="0" fontId="0" fillId="0" borderId="19" xfId="811" applyFont="1" applyBorder="1" applyAlignment="1">
      <alignment horizontal="center" wrapText="1"/>
      <protection/>
    </xf>
    <xf numFmtId="0" fontId="14" fillId="0" borderId="0" xfId="811" applyFont="1" applyFill="1" applyAlignment="1">
      <alignment horizontal="center" wrapText="1"/>
      <protection/>
    </xf>
    <xf numFmtId="177" fontId="14" fillId="0" borderId="0" xfId="811" applyNumberFormat="1" applyFont="1" applyAlignment="1">
      <alignment horizontal="center"/>
      <protection/>
    </xf>
    <xf numFmtId="177" fontId="14" fillId="0" borderId="0" xfId="811" applyNumberFormat="1" applyBorder="1" applyAlignment="1">
      <alignment horizontal="center" wrapText="1"/>
      <protection/>
    </xf>
    <xf numFmtId="177" fontId="14" fillId="0" borderId="0" xfId="811" applyNumberFormat="1" applyFill="1" applyAlignment="1">
      <alignment horizontal="center"/>
      <protection/>
    </xf>
    <xf numFmtId="177" fontId="14" fillId="0" borderId="0" xfId="811" applyNumberFormat="1" applyFont="1" applyBorder="1" applyAlignment="1">
      <alignment horizontal="center" wrapText="1"/>
      <protection/>
    </xf>
    <xf numFmtId="177" fontId="14" fillId="0" borderId="0" xfId="811" applyNumberFormat="1" applyFont="1" applyFill="1" applyAlignment="1">
      <alignment horizontal="center"/>
      <protection/>
    </xf>
    <xf numFmtId="1" fontId="19" fillId="0" borderId="0" xfId="805" applyNumberFormat="1" applyFont="1" applyFill="1" applyProtection="1">
      <alignment/>
      <protection locked="0"/>
    </xf>
    <xf numFmtId="1" fontId="21" fillId="0" borderId="0" xfId="805" applyNumberFormat="1" applyFont="1" applyFill="1" applyBorder="1" applyAlignment="1" applyProtection="1">
      <alignment horizontal="right"/>
      <protection locked="0"/>
    </xf>
    <xf numFmtId="0" fontId="25" fillId="0" borderId="0" xfId="813" applyFont="1">
      <alignment/>
      <protection/>
    </xf>
    <xf numFmtId="0" fontId="25" fillId="0" borderId="0" xfId="813" applyFont="1" applyFill="1">
      <alignment/>
      <protection/>
    </xf>
    <xf numFmtId="0" fontId="25" fillId="13" borderId="0" xfId="813" applyFont="1" applyFill="1">
      <alignment/>
      <protection/>
    </xf>
    <xf numFmtId="177" fontId="25" fillId="0" borderId="0" xfId="813" applyNumberFormat="1" applyFont="1">
      <alignment/>
      <protection/>
    </xf>
    <xf numFmtId="177" fontId="25" fillId="13" borderId="0" xfId="813" applyNumberFormat="1" applyFont="1" applyFill="1">
      <alignment/>
      <protection/>
    </xf>
    <xf numFmtId="3" fontId="25" fillId="0" borderId="3" xfId="785" applyNumberFormat="1" applyFont="1" applyFill="1" applyBorder="1" applyAlignment="1">
      <alignment horizontal="center"/>
      <protection/>
    </xf>
    <xf numFmtId="179" fontId="25" fillId="0" borderId="0" xfId="813" applyNumberFormat="1" applyFont="1">
      <alignment/>
      <protection/>
    </xf>
    <xf numFmtId="0" fontId="24" fillId="0" borderId="0" xfId="815" applyFont="1" applyFill="1">
      <alignment/>
      <protection/>
    </xf>
    <xf numFmtId="0" fontId="38" fillId="0" borderId="0" xfId="815" applyFont="1" applyFill="1">
      <alignment/>
      <protection/>
    </xf>
    <xf numFmtId="0" fontId="22" fillId="0" borderId="0" xfId="815" applyFont="1" applyFill="1">
      <alignment/>
      <protection/>
    </xf>
    <xf numFmtId="0" fontId="38" fillId="0" borderId="0" xfId="815" applyFont="1" applyFill="1" applyAlignment="1">
      <alignment vertical="center"/>
      <protection/>
    </xf>
    <xf numFmtId="0" fontId="22" fillId="0" borderId="0" xfId="815" applyFont="1" applyFill="1" applyAlignment="1">
      <alignment vertical="center"/>
      <protection/>
    </xf>
    <xf numFmtId="177" fontId="14" fillId="0" borderId="0" xfId="811" applyNumberFormat="1" applyAlignment="1">
      <alignment horizontal="center" wrapText="1"/>
      <protection/>
    </xf>
    <xf numFmtId="0" fontId="38" fillId="0" borderId="0" xfId="815" applyFont="1" applyFill="1" applyBorder="1">
      <alignment/>
      <protection/>
    </xf>
    <xf numFmtId="176" fontId="39" fillId="0" borderId="0" xfId="815" applyNumberFormat="1" applyFont="1" applyFill="1" applyBorder="1" applyAlignment="1">
      <alignment horizontal="center" vertical="center"/>
      <protection/>
    </xf>
    <xf numFmtId="0" fontId="22" fillId="0" borderId="0" xfId="815" applyFont="1" applyFill="1" applyBorder="1">
      <alignment/>
      <protection/>
    </xf>
    <xf numFmtId="0" fontId="37" fillId="0" borderId="0" xfId="815" applyFont="1" applyFill="1" applyBorder="1">
      <alignment/>
      <protection/>
    </xf>
    <xf numFmtId="0" fontId="37" fillId="0" borderId="0" xfId="815" applyFont="1" applyFill="1" applyAlignment="1">
      <alignment horizontal="left" vertical="center"/>
      <protection/>
    </xf>
    <xf numFmtId="0" fontId="38" fillId="0" borderId="3" xfId="815" applyFont="1" applyFill="1" applyBorder="1">
      <alignment/>
      <protection/>
    </xf>
    <xf numFmtId="0" fontId="37" fillId="0" borderId="3" xfId="815" applyFont="1" applyFill="1" applyBorder="1" applyAlignment="1">
      <alignment horizontal="center" vertical="center" wrapText="1"/>
      <protection/>
    </xf>
    <xf numFmtId="177" fontId="37" fillId="0" borderId="3" xfId="815" applyNumberFormat="1" applyFont="1" applyFill="1" applyBorder="1" applyAlignment="1">
      <alignment horizontal="center" vertical="center" wrapText="1"/>
      <protection/>
    </xf>
    <xf numFmtId="0" fontId="37" fillId="0" borderId="3" xfId="815" applyFont="1" applyFill="1" applyBorder="1" applyAlignment="1">
      <alignment horizontal="center" vertical="center"/>
      <protection/>
    </xf>
    <xf numFmtId="176" fontId="37" fillId="0" borderId="3" xfId="815" applyNumberFormat="1" applyFont="1" applyFill="1" applyBorder="1" applyAlignment="1">
      <alignment horizontal="center" vertical="center"/>
      <protection/>
    </xf>
    <xf numFmtId="3" fontId="37" fillId="0" borderId="3" xfId="815" applyNumberFormat="1" applyFont="1" applyFill="1" applyBorder="1" applyAlignment="1">
      <alignment horizontal="center" vertical="center"/>
      <protection/>
    </xf>
    <xf numFmtId="176" fontId="39" fillId="0" borderId="3" xfId="815" applyNumberFormat="1" applyFont="1" applyFill="1" applyBorder="1" applyAlignment="1">
      <alignment horizontal="center" vertical="center"/>
      <protection/>
    </xf>
    <xf numFmtId="0" fontId="38" fillId="0" borderId="0" xfId="815" applyFont="1" applyFill="1" applyBorder="1" applyAlignment="1">
      <alignment horizontal="center"/>
      <protection/>
    </xf>
    <xf numFmtId="0" fontId="42" fillId="0" borderId="0" xfId="815" applyFont="1" applyFill="1">
      <alignment/>
      <protection/>
    </xf>
    <xf numFmtId="0" fontId="35" fillId="0" borderId="20" xfId="807" applyFont="1" applyBorder="1" applyAlignment="1">
      <alignment horizontal="center" vertical="center" wrapText="1"/>
      <protection/>
    </xf>
    <xf numFmtId="0" fontId="35" fillId="0" borderId="3" xfId="807" applyFont="1" applyBorder="1" applyAlignment="1">
      <alignment horizontal="center" vertical="center" wrapText="1"/>
      <protection/>
    </xf>
    <xf numFmtId="0" fontId="26" fillId="0" borderId="21" xfId="815" applyFont="1" applyFill="1" applyBorder="1" applyAlignment="1">
      <alignment horizontal="center" vertical="center" wrapText="1"/>
      <protection/>
    </xf>
    <xf numFmtId="0" fontId="42" fillId="0" borderId="20" xfId="815" applyFont="1" applyFill="1" applyBorder="1" applyAlignment="1">
      <alignment horizontal="left" vertical="center" wrapText="1"/>
      <protection/>
    </xf>
    <xf numFmtId="176" fontId="39" fillId="0" borderId="20" xfId="815" applyNumberFormat="1" applyFont="1" applyFill="1" applyBorder="1" applyAlignment="1">
      <alignment horizontal="center" vertical="center"/>
      <protection/>
    </xf>
    <xf numFmtId="0" fontId="42" fillId="0" borderId="3" xfId="815" applyFont="1" applyFill="1" applyBorder="1" applyAlignment="1">
      <alignment horizontal="left" vertical="center" wrapText="1"/>
      <protection/>
    </xf>
    <xf numFmtId="0" fontId="42" fillId="0" borderId="0" xfId="815" applyFont="1" applyFill="1" applyAlignment="1">
      <alignment wrapText="1"/>
      <protection/>
    </xf>
    <xf numFmtId="0" fontId="42" fillId="0" borderId="0" xfId="815" applyFont="1" applyFill="1">
      <alignment/>
      <protection/>
    </xf>
    <xf numFmtId="0" fontId="25" fillId="0" borderId="0" xfId="795" applyFont="1">
      <alignment/>
      <protection/>
    </xf>
    <xf numFmtId="0" fontId="22" fillId="0" borderId="0" xfId="795" applyFont="1">
      <alignment/>
      <protection/>
    </xf>
    <xf numFmtId="0" fontId="38" fillId="0" borderId="0" xfId="795" applyFont="1">
      <alignment/>
      <protection/>
    </xf>
    <xf numFmtId="0" fontId="38" fillId="0" borderId="0" xfId="795" applyFont="1" applyBorder="1">
      <alignment/>
      <protection/>
    </xf>
    <xf numFmtId="0" fontId="25" fillId="0" borderId="0" xfId="795" applyFont="1">
      <alignment/>
      <protection/>
    </xf>
    <xf numFmtId="0" fontId="25" fillId="0" borderId="0" xfId="795" applyFont="1" applyBorder="1">
      <alignment/>
      <protection/>
    </xf>
    <xf numFmtId="0" fontId="25" fillId="0" borderId="0" xfId="795" applyFont="1" applyFill="1">
      <alignment/>
      <protection/>
    </xf>
    <xf numFmtId="0" fontId="34" fillId="0" borderId="22" xfId="815" applyFont="1" applyFill="1" applyBorder="1" applyAlignment="1">
      <alignment horizontal="left" vertical="center" wrapText="1" indent="2"/>
      <protection/>
    </xf>
    <xf numFmtId="0" fontId="39" fillId="0" borderId="23" xfId="815" applyFont="1" applyFill="1" applyBorder="1" applyAlignment="1">
      <alignment horizontal="center" vertical="center"/>
      <protection/>
    </xf>
    <xf numFmtId="0" fontId="39" fillId="0" borderId="3" xfId="815" applyFont="1" applyFill="1" applyBorder="1" applyAlignment="1">
      <alignment horizontal="center" vertical="center"/>
      <protection/>
    </xf>
    <xf numFmtId="0" fontId="38" fillId="17" borderId="20" xfId="815" applyFont="1" applyFill="1" applyBorder="1" applyAlignment="1">
      <alignment/>
      <protection/>
    </xf>
    <xf numFmtId="0" fontId="36" fillId="17" borderId="20" xfId="816" applyFont="1" applyFill="1" applyBorder="1" applyAlignment="1">
      <alignment horizontal="center" vertical="center" wrapText="1"/>
      <protection/>
    </xf>
    <xf numFmtId="0" fontId="22" fillId="17" borderId="24" xfId="815" applyFont="1" applyFill="1" applyBorder="1" applyAlignment="1">
      <alignment horizontal="center" vertical="center"/>
      <protection/>
    </xf>
    <xf numFmtId="0" fontId="22" fillId="17" borderId="25" xfId="816" applyFont="1" applyFill="1" applyBorder="1" applyAlignment="1">
      <alignment horizontal="center" vertical="center" wrapText="1"/>
      <protection/>
    </xf>
    <xf numFmtId="176" fontId="34" fillId="17" borderId="26" xfId="815" applyNumberFormat="1" applyFont="1" applyFill="1" applyBorder="1" applyAlignment="1">
      <alignment horizontal="center" vertical="center"/>
      <protection/>
    </xf>
    <xf numFmtId="0" fontId="34" fillId="17" borderId="22" xfId="815" applyFont="1" applyFill="1" applyBorder="1" applyAlignment="1">
      <alignment horizontal="left" vertical="center" wrapText="1" indent="2"/>
      <protection/>
    </xf>
    <xf numFmtId="0" fontId="34" fillId="17" borderId="27" xfId="815" applyFont="1" applyFill="1" applyBorder="1" applyAlignment="1">
      <alignment horizontal="left" vertical="center" wrapText="1" indent="2"/>
      <protection/>
    </xf>
    <xf numFmtId="0" fontId="34" fillId="37" borderId="22" xfId="815" applyFont="1" applyFill="1" applyBorder="1" applyAlignment="1">
      <alignment horizontal="left" vertical="center" wrapText="1" indent="2"/>
      <protection/>
    </xf>
    <xf numFmtId="176" fontId="34" fillId="37" borderId="26" xfId="815" applyNumberFormat="1" applyFont="1" applyFill="1" applyBorder="1" applyAlignment="1">
      <alignment horizontal="center" vertical="center"/>
      <protection/>
    </xf>
    <xf numFmtId="0" fontId="0" fillId="17" borderId="0" xfId="805" applyFill="1">
      <alignment/>
      <protection/>
    </xf>
    <xf numFmtId="0" fontId="22" fillId="17" borderId="0" xfId="815" applyFont="1" applyFill="1">
      <alignment/>
      <protection/>
    </xf>
    <xf numFmtId="0" fontId="38" fillId="17" borderId="0" xfId="815" applyFont="1" applyFill="1">
      <alignment/>
      <protection/>
    </xf>
    <xf numFmtId="0" fontId="37" fillId="17" borderId="0" xfId="815" applyFont="1" applyFill="1">
      <alignment/>
      <protection/>
    </xf>
    <xf numFmtId="177" fontId="22" fillId="17" borderId="0" xfId="815" applyNumberFormat="1" applyFont="1" applyFill="1">
      <alignment/>
      <protection/>
    </xf>
    <xf numFmtId="0" fontId="37" fillId="17" borderId="0" xfId="815" applyFont="1" applyFill="1" applyAlignment="1">
      <alignment vertical="center"/>
      <protection/>
    </xf>
    <xf numFmtId="0" fontId="34" fillId="17" borderId="28" xfId="815" applyFont="1" applyFill="1" applyBorder="1" applyAlignment="1">
      <alignment horizontal="left" vertical="center" wrapText="1" indent="2"/>
      <protection/>
    </xf>
    <xf numFmtId="0" fontId="34" fillId="17" borderId="0" xfId="815" applyFont="1" applyFill="1" applyAlignment="1">
      <alignment wrapText="1"/>
      <protection/>
    </xf>
    <xf numFmtId="0" fontId="34" fillId="17" borderId="0" xfId="815" applyFont="1" applyFill="1" applyBorder="1">
      <alignment/>
      <protection/>
    </xf>
    <xf numFmtId="177" fontId="42" fillId="0" borderId="21" xfId="815" applyNumberFormat="1" applyFont="1" applyFill="1" applyBorder="1" applyAlignment="1">
      <alignment horizontal="center" vertical="center" wrapText="1"/>
      <protection/>
    </xf>
    <xf numFmtId="0" fontId="42" fillId="0" borderId="21" xfId="815" applyFont="1" applyFill="1" applyBorder="1" applyAlignment="1">
      <alignment vertical="center"/>
      <protection/>
    </xf>
    <xf numFmtId="176" fontId="22" fillId="0" borderId="0" xfId="815" applyNumberFormat="1" applyFont="1" applyFill="1">
      <alignment/>
      <protection/>
    </xf>
    <xf numFmtId="177" fontId="38" fillId="17" borderId="0" xfId="815" applyNumberFormat="1" applyFont="1" applyFill="1">
      <alignment/>
      <protection/>
    </xf>
    <xf numFmtId="177" fontId="70" fillId="17" borderId="0" xfId="815" applyNumberFormat="1" applyFont="1" applyFill="1">
      <alignment/>
      <protection/>
    </xf>
    <xf numFmtId="0" fontId="70" fillId="17" borderId="0" xfId="815" applyFont="1" applyFill="1">
      <alignment/>
      <protection/>
    </xf>
    <xf numFmtId="177" fontId="71" fillId="17" borderId="0" xfId="815" applyNumberFormat="1" applyFont="1" applyFill="1">
      <alignment/>
      <protection/>
    </xf>
    <xf numFmtId="177" fontId="70" fillId="50" borderId="0" xfId="815" applyNumberFormat="1" applyFont="1" applyFill="1">
      <alignment/>
      <protection/>
    </xf>
    <xf numFmtId="177" fontId="71" fillId="50" borderId="0" xfId="815" applyNumberFormat="1" applyFont="1" applyFill="1">
      <alignment/>
      <protection/>
    </xf>
    <xf numFmtId="0" fontId="70" fillId="50" borderId="0" xfId="815" applyFont="1" applyFill="1">
      <alignment/>
      <protection/>
    </xf>
    <xf numFmtId="0" fontId="22" fillId="17" borderId="29" xfId="816" applyFont="1" applyFill="1" applyBorder="1" applyAlignment="1">
      <alignment horizontal="center" vertical="center" wrapText="1"/>
      <protection/>
    </xf>
    <xf numFmtId="0" fontId="34" fillId="17" borderId="30" xfId="815" applyFont="1" applyFill="1" applyBorder="1" applyAlignment="1">
      <alignment horizontal="center" vertical="center"/>
      <protection/>
    </xf>
    <xf numFmtId="177" fontId="22" fillId="17" borderId="29" xfId="816" applyNumberFormat="1" applyFont="1" applyFill="1" applyBorder="1" applyAlignment="1">
      <alignment horizontal="center" vertical="center" wrapText="1"/>
      <protection/>
    </xf>
    <xf numFmtId="1" fontId="57" fillId="0" borderId="0" xfId="805" applyNumberFormat="1" applyFont="1" applyFill="1" applyAlignment="1" applyProtection="1">
      <alignment horizontal="center"/>
      <protection locked="0"/>
    </xf>
    <xf numFmtId="1" fontId="40" fillId="0" borderId="0" xfId="805" applyNumberFormat="1" applyFont="1" applyFill="1" applyProtection="1">
      <alignment/>
      <protection locked="0"/>
    </xf>
    <xf numFmtId="1" fontId="40" fillId="17" borderId="0" xfId="805" applyNumberFormat="1" applyFont="1" applyFill="1" applyBorder="1" applyAlignment="1" applyProtection="1">
      <alignment horizontal="right"/>
      <protection locked="0"/>
    </xf>
    <xf numFmtId="1" fontId="40" fillId="0" borderId="0" xfId="805" applyNumberFormat="1" applyFont="1" applyFill="1" applyBorder="1" applyAlignment="1" applyProtection="1">
      <alignment horizontal="right"/>
      <protection locked="0"/>
    </xf>
    <xf numFmtId="1" fontId="59" fillId="0" borderId="0" xfId="805" applyNumberFormat="1" applyFont="1" applyFill="1" applyBorder="1" applyAlignment="1" applyProtection="1">
      <alignment/>
      <protection locked="0"/>
    </xf>
    <xf numFmtId="1" fontId="59" fillId="17" borderId="0" xfId="805" applyNumberFormat="1" applyFont="1" applyFill="1" applyBorder="1" applyAlignment="1" applyProtection="1">
      <alignment/>
      <protection locked="0"/>
    </xf>
    <xf numFmtId="3" fontId="58" fillId="0" borderId="0" xfId="805" applyNumberFormat="1" applyFont="1" applyFill="1" applyAlignment="1" applyProtection="1">
      <alignment horizontal="center" vertical="center"/>
      <protection locked="0"/>
    </xf>
    <xf numFmtId="3" fontId="58" fillId="0" borderId="0" xfId="805" applyNumberFormat="1" applyFont="1" applyFill="1" applyBorder="1" applyAlignment="1" applyProtection="1">
      <alignment horizontal="center" vertical="center" wrapText="1" shrinkToFit="1"/>
      <protection locked="0"/>
    </xf>
    <xf numFmtId="1" fontId="56" fillId="0" borderId="0" xfId="805" applyNumberFormat="1" applyFont="1" applyFill="1" applyBorder="1" applyAlignment="1" applyProtection="1">
      <alignment horizontal="left" wrapText="1" shrinkToFit="1"/>
      <protection locked="0"/>
    </xf>
    <xf numFmtId="1" fontId="61" fillId="0" borderId="0" xfId="805" applyNumberFormat="1" applyFont="1" applyFill="1" applyBorder="1" applyAlignment="1" applyProtection="1">
      <alignment/>
      <protection locked="0"/>
    </xf>
    <xf numFmtId="1" fontId="56" fillId="0" borderId="0" xfId="805" applyNumberFormat="1" applyFont="1" applyFill="1" applyAlignment="1" applyProtection="1">
      <alignment horizontal="left"/>
      <protection locked="0"/>
    </xf>
    <xf numFmtId="1" fontId="56" fillId="0" borderId="0" xfId="805" applyNumberFormat="1" applyFont="1" applyFill="1" applyBorder="1" applyProtection="1">
      <alignment/>
      <protection locked="0"/>
    </xf>
    <xf numFmtId="1" fontId="56" fillId="0" borderId="0" xfId="805" applyNumberFormat="1" applyFont="1" applyFill="1" applyBorder="1" applyAlignment="1" applyProtection="1">
      <alignment/>
      <protection locked="0"/>
    </xf>
    <xf numFmtId="0" fontId="19" fillId="0" borderId="0" xfId="809" applyFont="1">
      <alignment/>
      <protection/>
    </xf>
    <xf numFmtId="0" fontId="56" fillId="0" borderId="0" xfId="809" applyFont="1">
      <alignment/>
      <protection/>
    </xf>
    <xf numFmtId="0" fontId="61" fillId="0" borderId="0" xfId="809" applyFont="1" applyFill="1" applyAlignment="1">
      <alignment/>
      <protection/>
    </xf>
    <xf numFmtId="0" fontId="61" fillId="0" borderId="0" xfId="809" applyFont="1" applyFill="1" applyAlignment="1">
      <alignment horizontal="center"/>
      <protection/>
    </xf>
    <xf numFmtId="0" fontId="20" fillId="0" borderId="3" xfId="801" applyFont="1" applyFill="1" applyBorder="1" applyAlignment="1">
      <alignment horizontal="center" vertical="center" wrapText="1"/>
      <protection/>
    </xf>
    <xf numFmtId="0" fontId="20" fillId="0" borderId="21" xfId="801" applyFont="1" applyFill="1" applyBorder="1" applyAlignment="1">
      <alignment horizontal="center" vertical="center" wrapText="1"/>
      <protection/>
    </xf>
    <xf numFmtId="0" fontId="20" fillId="0" borderId="21" xfId="809" applyFont="1" applyBorder="1" applyAlignment="1">
      <alignment horizontal="center" vertical="center" wrapText="1"/>
      <protection/>
    </xf>
    <xf numFmtId="0" fontId="57" fillId="0" borderId="21" xfId="809" applyFont="1" applyBorder="1" applyAlignment="1">
      <alignment horizontal="center" vertical="center" wrapText="1"/>
      <protection/>
    </xf>
    <xf numFmtId="0" fontId="57" fillId="17" borderId="3" xfId="809" applyFont="1" applyFill="1" applyBorder="1" applyAlignment="1">
      <alignment horizontal="center" vertical="center" wrapText="1"/>
      <protection/>
    </xf>
    <xf numFmtId="0" fontId="40" fillId="0" borderId="0" xfId="814" applyFont="1" applyAlignment="1">
      <alignment vertical="center" wrapText="1"/>
      <protection/>
    </xf>
    <xf numFmtId="0" fontId="63" fillId="0" borderId="0" xfId="814" applyFont="1" applyAlignment="1">
      <alignment vertical="center" wrapText="1"/>
      <protection/>
    </xf>
    <xf numFmtId="176" fontId="63" fillId="0" borderId="0" xfId="814" applyNumberFormat="1" applyFont="1" applyAlignment="1">
      <alignment vertical="center" wrapText="1"/>
      <protection/>
    </xf>
    <xf numFmtId="0" fontId="19" fillId="0" borderId="0" xfId="814" applyFont="1" applyAlignment="1">
      <alignment vertical="center" wrapText="1"/>
      <protection/>
    </xf>
    <xf numFmtId="0" fontId="19" fillId="17" borderId="0" xfId="809" applyFont="1" applyFill="1">
      <alignment/>
      <protection/>
    </xf>
    <xf numFmtId="3" fontId="67" fillId="0" borderId="3" xfId="805" applyNumberFormat="1" applyFont="1" applyFill="1" applyBorder="1" applyAlignment="1" applyProtection="1">
      <alignment horizontal="center" vertical="center"/>
      <protection locked="0"/>
    </xf>
    <xf numFmtId="1" fontId="67" fillId="17" borderId="3" xfId="805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805" applyNumberFormat="1" applyFont="1" applyFill="1" applyBorder="1" applyAlignment="1" applyProtection="1">
      <alignment horizontal="center" vertical="center"/>
      <protection locked="0"/>
    </xf>
    <xf numFmtId="1" fontId="68" fillId="0" borderId="3" xfId="805" applyNumberFormat="1" applyFont="1" applyFill="1" applyBorder="1" applyAlignment="1" applyProtection="1">
      <alignment horizontal="center" vertical="center"/>
      <protection/>
    </xf>
    <xf numFmtId="1" fontId="68" fillId="0" borderId="0" xfId="805" applyNumberFormat="1" applyFont="1" applyFill="1" applyBorder="1" applyAlignment="1" applyProtection="1">
      <alignment horizontal="center" vertical="center"/>
      <protection locked="0"/>
    </xf>
    <xf numFmtId="0" fontId="21" fillId="0" borderId="3" xfId="814" applyFont="1" applyBorder="1" applyAlignment="1">
      <alignment horizontal="center" vertical="center" wrapText="1"/>
      <protection/>
    </xf>
    <xf numFmtId="0" fontId="21" fillId="0" borderId="3" xfId="814" applyFont="1" applyFill="1" applyBorder="1" applyAlignment="1">
      <alignment horizontal="center" vertical="center" wrapText="1"/>
      <protection/>
    </xf>
    <xf numFmtId="0" fontId="69" fillId="0" borderId="0" xfId="814" applyFont="1" applyAlignment="1">
      <alignment vertical="center" wrapText="1"/>
      <protection/>
    </xf>
    <xf numFmtId="1" fontId="57" fillId="0" borderId="0" xfId="805" applyNumberFormat="1" applyFont="1" applyFill="1" applyBorder="1" applyAlignment="1" applyProtection="1">
      <alignment horizontal="center"/>
      <protection locked="0"/>
    </xf>
    <xf numFmtId="1" fontId="65" fillId="0" borderId="0" xfId="805" applyNumberFormat="1" applyFont="1" applyFill="1" applyBorder="1" applyAlignment="1" applyProtection="1">
      <alignment horizontal="center" vertical="center"/>
      <protection locked="0"/>
    </xf>
    <xf numFmtId="1" fontId="19" fillId="0" borderId="0" xfId="805" applyNumberFormat="1" applyFont="1" applyFill="1" applyBorder="1" applyAlignment="1" applyProtection="1">
      <alignment horizontal="center" vertical="center"/>
      <protection locked="0"/>
    </xf>
    <xf numFmtId="1" fontId="19" fillId="4" borderId="0" xfId="805" applyNumberFormat="1" applyFont="1" applyFill="1" applyBorder="1" applyAlignment="1" applyProtection="1">
      <alignment horizontal="center" vertical="center"/>
      <protection locked="0"/>
    </xf>
    <xf numFmtId="3" fontId="63" fillId="0" borderId="0" xfId="814" applyNumberFormat="1" applyFont="1" applyAlignment="1">
      <alignment vertical="center" wrapText="1"/>
      <protection/>
    </xf>
    <xf numFmtId="1" fontId="43" fillId="0" borderId="0" xfId="805" applyNumberFormat="1" applyFont="1" applyFill="1" applyBorder="1" applyAlignment="1" applyProtection="1">
      <alignment horizontal="center" vertical="center"/>
      <protection locked="0"/>
    </xf>
    <xf numFmtId="0" fontId="20" fillId="0" borderId="3" xfId="795" applyFont="1" applyFill="1" applyBorder="1" applyAlignment="1">
      <alignment horizontal="left" vertical="center" wrapText="1"/>
      <protection/>
    </xf>
    <xf numFmtId="0" fontId="57" fillId="0" borderId="3" xfId="795" applyFont="1" applyFill="1" applyBorder="1" applyAlignment="1">
      <alignment horizontal="left" vertical="center" wrapText="1"/>
      <protection/>
    </xf>
    <xf numFmtId="176" fontId="23" fillId="0" borderId="3" xfId="795" applyNumberFormat="1" applyFont="1" applyFill="1" applyBorder="1" applyAlignment="1">
      <alignment horizontal="center" vertical="center"/>
      <protection/>
    </xf>
    <xf numFmtId="0" fontId="20" fillId="17" borderId="3" xfId="814" applyFont="1" applyFill="1" applyBorder="1" applyAlignment="1">
      <alignment vertical="center" wrapText="1"/>
      <protection/>
    </xf>
    <xf numFmtId="3" fontId="20" fillId="17" borderId="3" xfId="814" applyNumberFormat="1" applyFont="1" applyFill="1" applyBorder="1" applyAlignment="1">
      <alignment horizontal="center" vertical="center" wrapText="1"/>
      <protection/>
    </xf>
    <xf numFmtId="3" fontId="20" fillId="17" borderId="3" xfId="809" applyNumberFormat="1" applyFont="1" applyFill="1" applyBorder="1" applyAlignment="1">
      <alignment horizontal="center" vertical="center" wrapText="1"/>
      <protection/>
    </xf>
    <xf numFmtId="176" fontId="20" fillId="17" borderId="3" xfId="809" applyNumberFormat="1" applyFont="1" applyFill="1" applyBorder="1" applyAlignment="1">
      <alignment horizontal="center" vertical="center" wrapText="1"/>
      <protection/>
    </xf>
    <xf numFmtId="176" fontId="64" fillId="17" borderId="3" xfId="809" applyNumberFormat="1" applyFont="1" applyFill="1" applyBorder="1" applyAlignment="1">
      <alignment horizontal="center" vertical="center" wrapText="1"/>
      <protection/>
    </xf>
    <xf numFmtId="0" fontId="20" fillId="17" borderId="3" xfId="809" applyFont="1" applyFill="1" applyBorder="1" applyAlignment="1">
      <alignment horizontal="left" vertical="center" wrapText="1"/>
      <protection/>
    </xf>
    <xf numFmtId="0" fontId="20" fillId="17" borderId="3" xfId="801" applyFont="1" applyFill="1" applyBorder="1" applyAlignment="1">
      <alignment horizontal="center" vertical="center" wrapText="1"/>
      <protection/>
    </xf>
    <xf numFmtId="0" fontId="20" fillId="17" borderId="21" xfId="801" applyFont="1" applyFill="1" applyBorder="1" applyAlignment="1">
      <alignment horizontal="center" vertical="center" wrapText="1"/>
      <protection/>
    </xf>
    <xf numFmtId="0" fontId="20" fillId="17" borderId="21" xfId="809" applyFont="1" applyFill="1" applyBorder="1" applyAlignment="1">
      <alignment horizontal="center" vertical="center" wrapText="1"/>
      <protection/>
    </xf>
    <xf numFmtId="0" fontId="57" fillId="17" borderId="21" xfId="809" applyFont="1" applyFill="1" applyBorder="1" applyAlignment="1">
      <alignment horizontal="center" vertical="center" wrapText="1"/>
      <protection/>
    </xf>
    <xf numFmtId="0" fontId="20" fillId="17" borderId="3" xfId="801" applyFont="1" applyFill="1" applyBorder="1" applyAlignment="1">
      <alignment vertical="center" wrapText="1"/>
      <protection/>
    </xf>
    <xf numFmtId="3" fontId="20" fillId="17" borderId="3" xfId="801" applyNumberFormat="1" applyFont="1" applyFill="1" applyBorder="1" applyAlignment="1">
      <alignment horizontal="center" vertical="center" wrapText="1"/>
      <protection/>
    </xf>
    <xf numFmtId="0" fontId="73" fillId="17" borderId="31" xfId="805" applyNumberFormat="1" applyFont="1" applyFill="1" applyBorder="1" applyAlignment="1" applyProtection="1">
      <alignment horizontal="left" vertical="justify" wrapText="1" shrinkToFit="1"/>
      <protection/>
    </xf>
    <xf numFmtId="1" fontId="74" fillId="0" borderId="31" xfId="0" applyNumberFormat="1" applyFont="1" applyFill="1" applyBorder="1" applyAlignment="1" applyProtection="1">
      <alignment horizontal="left" vertical="justify" wrapText="1" shrinkToFit="1"/>
      <protection locked="0"/>
    </xf>
    <xf numFmtId="1" fontId="74" fillId="0" borderId="31" xfId="0" applyNumberFormat="1" applyFont="1" applyBorder="1" applyAlignment="1" applyProtection="1">
      <alignment horizontal="left" vertical="justify" wrapText="1" shrinkToFit="1"/>
      <protection locked="0"/>
    </xf>
    <xf numFmtId="3" fontId="68" fillId="0" borderId="21" xfId="805" applyNumberFormat="1" applyFont="1" applyFill="1" applyBorder="1" applyAlignment="1" applyProtection="1">
      <alignment horizontal="center" vertical="center"/>
      <protection/>
    </xf>
    <xf numFmtId="0" fontId="75" fillId="17" borderId="3" xfId="0" applyFont="1" applyFill="1" applyBorder="1" applyAlignment="1">
      <alignment horizontal="center" vertical="center"/>
    </xf>
    <xf numFmtId="0" fontId="76" fillId="17" borderId="3" xfId="0" applyFont="1" applyFill="1" applyBorder="1" applyAlignment="1">
      <alignment horizontal="center" vertical="center"/>
    </xf>
    <xf numFmtId="3" fontId="75" fillId="17" borderId="3" xfId="0" applyNumberFormat="1" applyFont="1" applyFill="1" applyBorder="1" applyAlignment="1">
      <alignment horizontal="center" vertical="center"/>
    </xf>
    <xf numFmtId="0" fontId="77" fillId="17" borderId="3" xfId="0" applyFont="1" applyFill="1" applyBorder="1" applyAlignment="1">
      <alignment horizontal="center" vertical="center"/>
    </xf>
    <xf numFmtId="0" fontId="78" fillId="17" borderId="3" xfId="0" applyFont="1" applyFill="1" applyBorder="1" applyAlignment="1">
      <alignment horizontal="center" vertical="center"/>
    </xf>
    <xf numFmtId="3" fontId="77" fillId="17" borderId="3" xfId="0" applyNumberFormat="1" applyFont="1" applyFill="1" applyBorder="1" applyAlignment="1">
      <alignment horizontal="center" vertical="center"/>
    </xf>
    <xf numFmtId="177" fontId="75" fillId="17" borderId="3" xfId="0" applyNumberFormat="1" applyFont="1" applyFill="1" applyBorder="1" applyAlignment="1">
      <alignment horizontal="center" vertical="center"/>
    </xf>
    <xf numFmtId="177" fontId="77" fillId="17" borderId="3" xfId="0" applyNumberFormat="1" applyFont="1" applyFill="1" applyBorder="1" applyAlignment="1">
      <alignment horizontal="center" vertical="center"/>
    </xf>
    <xf numFmtId="0" fontId="24" fillId="0" borderId="3" xfId="795" applyFont="1" applyBorder="1" applyAlignment="1">
      <alignment horizontal="center" vertical="center" wrapText="1"/>
      <protection/>
    </xf>
    <xf numFmtId="0" fontId="23" fillId="0" borderId="3" xfId="795" applyFont="1" applyFill="1" applyBorder="1" applyAlignment="1">
      <alignment horizontal="center" vertical="center" wrapText="1"/>
      <protection/>
    </xf>
    <xf numFmtId="0" fontId="20" fillId="0" borderId="21" xfId="795" applyFont="1" applyFill="1" applyBorder="1" applyAlignment="1">
      <alignment vertical="center" wrapText="1"/>
      <protection/>
    </xf>
    <xf numFmtId="0" fontId="84" fillId="0" borderId="20" xfId="729" applyFont="1" applyBorder="1" applyAlignment="1">
      <alignment horizontal="left" vertical="center" indent="1"/>
      <protection/>
    </xf>
    <xf numFmtId="176" fontId="84" fillId="0" borderId="20" xfId="729" applyNumberFormat="1" applyFont="1" applyBorder="1" applyAlignment="1">
      <alignment horizontal="center" vertical="center"/>
      <protection/>
    </xf>
    <xf numFmtId="0" fontId="34" fillId="0" borderId="0" xfId="795" applyFont="1">
      <alignment/>
      <protection/>
    </xf>
    <xf numFmtId="0" fontId="84" fillId="0" borderId="3" xfId="729" applyFont="1" applyBorder="1" applyAlignment="1">
      <alignment horizontal="left" vertical="center" indent="1"/>
      <protection/>
    </xf>
    <xf numFmtId="176" fontId="84" fillId="0" borderId="3" xfId="729" applyNumberFormat="1" applyFont="1" applyBorder="1" applyAlignment="1">
      <alignment horizontal="center" vertical="center"/>
      <protection/>
    </xf>
    <xf numFmtId="0" fontId="64" fillId="0" borderId="21" xfId="795" applyFont="1" applyFill="1" applyBorder="1" applyAlignment="1">
      <alignment vertical="center" wrapText="1"/>
      <protection/>
    </xf>
    <xf numFmtId="0" fontId="84" fillId="0" borderId="20" xfId="729" applyFont="1" applyBorder="1" applyAlignment="1">
      <alignment horizontal="center" vertical="center"/>
      <protection/>
    </xf>
    <xf numFmtId="0" fontId="84" fillId="0" borderId="3" xfId="729" applyFont="1" applyBorder="1" applyAlignment="1">
      <alignment horizontal="center" vertical="center"/>
      <protection/>
    </xf>
    <xf numFmtId="0" fontId="40" fillId="0" borderId="20" xfId="795" applyFont="1" applyFill="1" applyBorder="1" applyAlignment="1">
      <alignment vertical="center" wrapText="1"/>
      <protection/>
    </xf>
    <xf numFmtId="0" fontId="40" fillId="0" borderId="3" xfId="795" applyFont="1" applyFill="1" applyBorder="1" applyAlignment="1">
      <alignment vertical="center" wrapText="1"/>
      <protection/>
    </xf>
    <xf numFmtId="0" fontId="85" fillId="0" borderId="0" xfId="810" applyFont="1" applyFill="1" applyBorder="1" applyAlignment="1">
      <alignment horizontal="left"/>
      <protection/>
    </xf>
    <xf numFmtId="0" fontId="86" fillId="0" borderId="0" xfId="795" applyFont="1" applyFill="1" applyAlignment="1">
      <alignment horizontal="center" vertical="center" wrapText="1"/>
      <protection/>
    </xf>
    <xf numFmtId="49" fontId="23" fillId="0" borderId="3" xfId="795" applyNumberFormat="1" applyFont="1" applyFill="1" applyBorder="1" applyAlignment="1">
      <alignment horizontal="center" vertical="center" wrapText="1"/>
      <protection/>
    </xf>
    <xf numFmtId="0" fontId="20" fillId="17" borderId="3" xfId="795" applyFont="1" applyFill="1" applyBorder="1" applyAlignment="1">
      <alignment horizontal="left" vertical="center" wrapText="1"/>
      <protection/>
    </xf>
    <xf numFmtId="176" fontId="23" fillId="17" borderId="3" xfId="795" applyNumberFormat="1" applyFont="1" applyFill="1" applyBorder="1" applyAlignment="1">
      <alignment horizontal="center" vertical="center"/>
      <protection/>
    </xf>
    <xf numFmtId="0" fontId="57" fillId="17" borderId="3" xfId="795" applyFont="1" applyFill="1" applyBorder="1" applyAlignment="1">
      <alignment vertical="center" wrapText="1"/>
      <protection/>
    </xf>
    <xf numFmtId="176" fontId="88" fillId="17" borderId="3" xfId="795" applyNumberFormat="1" applyFont="1" applyFill="1" applyBorder="1" applyAlignment="1">
      <alignment horizontal="center" vertical="center"/>
      <protection/>
    </xf>
    <xf numFmtId="176" fontId="88" fillId="0" borderId="3" xfId="795" applyNumberFormat="1" applyFont="1" applyFill="1" applyBorder="1" applyAlignment="1">
      <alignment horizontal="center" vertical="center"/>
      <protection/>
    </xf>
    <xf numFmtId="177" fontId="84" fillId="0" borderId="3" xfId="729" applyNumberFormat="1" applyFont="1" applyBorder="1" applyAlignment="1">
      <alignment horizontal="center" vertical="center"/>
      <protection/>
    </xf>
    <xf numFmtId="0" fontId="83" fillId="0" borderId="0" xfId="795" applyFont="1" applyBorder="1" applyAlignment="1">
      <alignment horizontal="center" vertical="center" wrapText="1"/>
      <protection/>
    </xf>
    <xf numFmtId="0" fontId="41" fillId="0" borderId="0" xfId="810" applyFont="1" applyFill="1" applyBorder="1" applyAlignment="1">
      <alignment horizontal="center" vertical="center"/>
      <protection/>
    </xf>
    <xf numFmtId="0" fontId="43" fillId="0" borderId="0" xfId="812" applyFont="1" applyBorder="1" applyAlignment="1">
      <alignment horizontal="left" vertical="center" wrapText="1"/>
      <protection/>
    </xf>
    <xf numFmtId="0" fontId="83" fillId="0" borderId="0" xfId="795" applyFont="1" applyAlignment="1">
      <alignment horizontal="center" vertical="center" wrapText="1"/>
      <protection/>
    </xf>
    <xf numFmtId="0" fontId="87" fillId="0" borderId="3" xfId="795" applyFont="1" applyBorder="1" applyAlignment="1">
      <alignment horizontal="center" vertical="center" wrapText="1"/>
      <protection/>
    </xf>
    <xf numFmtId="0" fontId="23" fillId="0" borderId="3" xfId="795" applyFont="1" applyFill="1" applyBorder="1" applyAlignment="1">
      <alignment horizontal="center" vertical="center" wrapText="1"/>
      <protection/>
    </xf>
    <xf numFmtId="0" fontId="44" fillId="0" borderId="0" xfId="809" applyFont="1" applyFill="1" applyAlignment="1">
      <alignment horizontal="center" vertical="center" wrapText="1"/>
      <protection/>
    </xf>
    <xf numFmtId="0" fontId="62" fillId="0" borderId="0" xfId="809" applyFont="1" applyFill="1" applyAlignment="1">
      <alignment horizontal="center"/>
      <protection/>
    </xf>
    <xf numFmtId="0" fontId="60" fillId="17" borderId="31" xfId="814" applyFont="1" applyFill="1" applyBorder="1" applyAlignment="1">
      <alignment horizontal="center" vertical="center" wrapText="1"/>
      <protection/>
    </xf>
    <xf numFmtId="0" fontId="60" fillId="17" borderId="32" xfId="814" applyFont="1" applyFill="1" applyBorder="1" applyAlignment="1">
      <alignment horizontal="center" vertical="center" wrapText="1"/>
      <protection/>
    </xf>
    <xf numFmtId="0" fontId="60" fillId="17" borderId="23" xfId="814" applyFont="1" applyFill="1" applyBorder="1" applyAlignment="1">
      <alignment horizontal="center" vertical="center" wrapText="1"/>
      <protection/>
    </xf>
    <xf numFmtId="1" fontId="21" fillId="0" borderId="33" xfId="805" applyNumberFormat="1" applyFont="1" applyFill="1" applyBorder="1" applyAlignment="1" applyProtection="1">
      <alignment horizontal="center" vertical="center" wrapText="1"/>
      <protection/>
    </xf>
    <xf numFmtId="1" fontId="21" fillId="0" borderId="34" xfId="805" applyNumberFormat="1" applyFont="1" applyFill="1" applyBorder="1" applyAlignment="1" applyProtection="1">
      <alignment horizontal="center" vertical="center" wrapText="1"/>
      <protection/>
    </xf>
    <xf numFmtId="1" fontId="21" fillId="0" borderId="35" xfId="805" applyNumberFormat="1" applyFont="1" applyFill="1" applyBorder="1" applyAlignment="1" applyProtection="1">
      <alignment horizontal="center" vertical="center" wrapText="1"/>
      <protection/>
    </xf>
    <xf numFmtId="1" fontId="21" fillId="0" borderId="36" xfId="805" applyNumberFormat="1" applyFont="1" applyFill="1" applyBorder="1" applyAlignment="1" applyProtection="1">
      <alignment horizontal="center" vertical="center" wrapText="1"/>
      <protection/>
    </xf>
    <xf numFmtId="1" fontId="21" fillId="0" borderId="0" xfId="805" applyNumberFormat="1" applyFont="1" applyFill="1" applyBorder="1" applyAlignment="1" applyProtection="1">
      <alignment horizontal="center" vertical="center" wrapText="1"/>
      <protection/>
    </xf>
    <xf numFmtId="1" fontId="21" fillId="0" borderId="29" xfId="805" applyNumberFormat="1" applyFont="1" applyFill="1" applyBorder="1" applyAlignment="1" applyProtection="1">
      <alignment horizontal="center" vertical="center" wrapText="1"/>
      <protection/>
    </xf>
    <xf numFmtId="1" fontId="21" fillId="0" borderId="37" xfId="805" applyNumberFormat="1" applyFont="1" applyFill="1" applyBorder="1" applyAlignment="1" applyProtection="1">
      <alignment horizontal="center" vertical="center" wrapText="1"/>
      <protection/>
    </xf>
    <xf numFmtId="1" fontId="21" fillId="0" borderId="38" xfId="805" applyNumberFormat="1" applyFont="1" applyFill="1" applyBorder="1" applyAlignment="1" applyProtection="1">
      <alignment horizontal="center" vertical="center" wrapText="1"/>
      <protection/>
    </xf>
    <xf numFmtId="1" fontId="21" fillId="0" borderId="39" xfId="805" applyNumberFormat="1" applyFont="1" applyFill="1" applyBorder="1" applyAlignment="1" applyProtection="1">
      <alignment horizontal="center" vertical="center" wrapText="1"/>
      <protection/>
    </xf>
    <xf numFmtId="1" fontId="44" fillId="0" borderId="0" xfId="805" applyNumberFormat="1" applyFont="1" applyFill="1" applyAlignment="1" applyProtection="1">
      <alignment horizontal="center" vertical="center" wrapText="1"/>
      <protection locked="0"/>
    </xf>
    <xf numFmtId="1" fontId="44" fillId="0" borderId="0" xfId="805" applyNumberFormat="1" applyFont="1" applyFill="1" applyBorder="1" applyAlignment="1" applyProtection="1">
      <alignment horizontal="center" vertical="center"/>
      <protection locked="0"/>
    </xf>
    <xf numFmtId="1" fontId="21" fillId="0" borderId="33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4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5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6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7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8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9" xfId="805" applyNumberFormat="1" applyFont="1" applyFill="1" applyBorder="1" applyAlignment="1" applyProtection="1">
      <alignment horizontal="center" vertical="center" wrapText="1"/>
      <protection locked="0"/>
    </xf>
    <xf numFmtId="1" fontId="21" fillId="0" borderId="33" xfId="808" applyNumberFormat="1" applyFont="1" applyFill="1" applyBorder="1" applyAlignment="1" applyProtection="1">
      <alignment horizontal="center" vertical="center" wrapText="1"/>
      <protection/>
    </xf>
    <xf numFmtId="1" fontId="21" fillId="0" borderId="34" xfId="808" applyNumberFormat="1" applyFont="1" applyFill="1" applyBorder="1" applyAlignment="1" applyProtection="1">
      <alignment horizontal="center" vertical="center" wrapText="1"/>
      <protection/>
    </xf>
    <xf numFmtId="1" fontId="21" fillId="0" borderId="35" xfId="808" applyNumberFormat="1" applyFont="1" applyFill="1" applyBorder="1" applyAlignment="1" applyProtection="1">
      <alignment horizontal="center" vertical="center" wrapText="1"/>
      <protection/>
    </xf>
    <xf numFmtId="1" fontId="21" fillId="0" borderId="36" xfId="808" applyNumberFormat="1" applyFont="1" applyFill="1" applyBorder="1" applyAlignment="1" applyProtection="1">
      <alignment horizontal="center" vertical="center" wrapText="1"/>
      <protection/>
    </xf>
    <xf numFmtId="1" fontId="21" fillId="0" borderId="0" xfId="808" applyNumberFormat="1" applyFont="1" applyFill="1" applyBorder="1" applyAlignment="1" applyProtection="1">
      <alignment horizontal="center" vertical="center" wrapText="1"/>
      <protection/>
    </xf>
    <xf numFmtId="1" fontId="21" fillId="0" borderId="29" xfId="808" applyNumberFormat="1" applyFont="1" applyFill="1" applyBorder="1" applyAlignment="1" applyProtection="1">
      <alignment horizontal="center" vertical="center" wrapText="1"/>
      <protection/>
    </xf>
    <xf numFmtId="1" fontId="21" fillId="0" borderId="37" xfId="808" applyNumberFormat="1" applyFont="1" applyFill="1" applyBorder="1" applyAlignment="1" applyProtection="1">
      <alignment horizontal="center" vertical="center" wrapText="1"/>
      <protection/>
    </xf>
    <xf numFmtId="1" fontId="21" fillId="0" borderId="38" xfId="808" applyNumberFormat="1" applyFont="1" applyFill="1" applyBorder="1" applyAlignment="1" applyProtection="1">
      <alignment horizontal="center" vertical="center" wrapText="1"/>
      <protection/>
    </xf>
    <xf numFmtId="1" fontId="21" fillId="0" borderId="39" xfId="808" applyNumberFormat="1" applyFont="1" applyFill="1" applyBorder="1" applyAlignment="1" applyProtection="1">
      <alignment horizontal="center" vertical="center" wrapText="1"/>
      <protection/>
    </xf>
    <xf numFmtId="1" fontId="66" fillId="0" borderId="3" xfId="805" applyNumberFormat="1" applyFont="1" applyFill="1" applyBorder="1" applyAlignment="1" applyProtection="1">
      <alignment horizontal="left"/>
      <protection locked="0"/>
    </xf>
    <xf numFmtId="0" fontId="23" fillId="0" borderId="0" xfId="815" applyFont="1" applyFill="1" applyBorder="1" applyAlignment="1">
      <alignment horizontal="left"/>
      <protection/>
    </xf>
    <xf numFmtId="0" fontId="23" fillId="0" borderId="0" xfId="815" applyFont="1" applyFill="1" applyAlignment="1">
      <alignment horizontal="center" wrapText="1"/>
      <protection/>
    </xf>
    <xf numFmtId="0" fontId="42" fillId="0" borderId="21" xfId="815" applyFont="1" applyFill="1" applyBorder="1" applyAlignment="1">
      <alignment horizontal="center"/>
      <protection/>
    </xf>
    <xf numFmtId="0" fontId="42" fillId="0" borderId="20" xfId="815" applyFont="1" applyFill="1" applyBorder="1" applyAlignment="1">
      <alignment horizontal="center"/>
      <protection/>
    </xf>
  </cellXfs>
  <cellStyles count="860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3" xfId="69"/>
    <cellStyle name="20% — акцент1 3" xfId="70"/>
    <cellStyle name="20% - Акцент1 3 2" xfId="71"/>
    <cellStyle name="20% — акцент1 3 2" xfId="72"/>
    <cellStyle name="20% - Акцент1 3 3" xfId="73"/>
    <cellStyle name="20% — акцент1 3 3" xfId="74"/>
    <cellStyle name="20% - Акцент1 3 4" xfId="75"/>
    <cellStyle name="20% — акцент1 3 4" xfId="76"/>
    <cellStyle name="20% - Акцент1 4" xfId="77"/>
    <cellStyle name="20% - Акцент1 4 2" xfId="78"/>
    <cellStyle name="20% - Акцент1 5" xfId="79"/>
    <cellStyle name="20% - Акцент1 5 2" xfId="80"/>
    <cellStyle name="20% - Акцент1 6" xfId="81"/>
    <cellStyle name="20% - Акцент1 7" xfId="82"/>
    <cellStyle name="20% - Акцент1 8" xfId="83"/>
    <cellStyle name="20% - Акцент1_16 " xfId="84"/>
    <cellStyle name="20% - Акцент2" xfId="85"/>
    <cellStyle name="20% — акцент2" xfId="86"/>
    <cellStyle name="20% - Акцент2 2" xfId="87"/>
    <cellStyle name="20% — акцент2 2" xfId="88"/>
    <cellStyle name="20% - Акцент2 2 2" xfId="89"/>
    <cellStyle name="20% — акцент2 2 2" xfId="90"/>
    <cellStyle name="20% - Акцент2 2 3" xfId="91"/>
    <cellStyle name="20% — акцент2 2 3" xfId="92"/>
    <cellStyle name="20% - Акцент2 2 4" xfId="93"/>
    <cellStyle name="20% — акцент2 2 4" xfId="94"/>
    <cellStyle name="20% - Акцент2 3" xfId="95"/>
    <cellStyle name="20% — акцент2 3" xfId="96"/>
    <cellStyle name="20% - Акцент2 3 2" xfId="97"/>
    <cellStyle name="20% — акцент2 3 2" xfId="98"/>
    <cellStyle name="20% - Акцент2 3 3" xfId="99"/>
    <cellStyle name="20% — акцент2 3 3" xfId="100"/>
    <cellStyle name="20% - Акцент2 3 4" xfId="101"/>
    <cellStyle name="20% — акцент2 3 4" xfId="102"/>
    <cellStyle name="20% - Акцент2 4" xfId="103"/>
    <cellStyle name="20% - Акцент2 4 2" xfId="104"/>
    <cellStyle name="20% - Акцент2 5" xfId="105"/>
    <cellStyle name="20% - Акцент2 5 2" xfId="106"/>
    <cellStyle name="20% - Акцент2 6" xfId="107"/>
    <cellStyle name="20% - Акцент2 7" xfId="108"/>
    <cellStyle name="20% - Акцент2 8" xfId="109"/>
    <cellStyle name="20% - Акцент2_16 " xfId="110"/>
    <cellStyle name="20% - Акцент3" xfId="111"/>
    <cellStyle name="20% — акцент3" xfId="112"/>
    <cellStyle name="20% - Акцент3 2" xfId="113"/>
    <cellStyle name="20% — акцент3 2" xfId="114"/>
    <cellStyle name="20% - Акцент3 2 2" xfId="115"/>
    <cellStyle name="20% — акцент3 2 2" xfId="116"/>
    <cellStyle name="20% - Акцент3 2 3" xfId="117"/>
    <cellStyle name="20% — акцент3 2 3" xfId="118"/>
    <cellStyle name="20% - Акцент3 2 4" xfId="119"/>
    <cellStyle name="20% — акцент3 2 4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4" xfId="129"/>
    <cellStyle name="20% - Акцент3 4 2" xfId="130"/>
    <cellStyle name="20% - Акцент3 5" xfId="131"/>
    <cellStyle name="20% - Акцент3 5 2" xfId="132"/>
    <cellStyle name="20% - Акцент3 6" xfId="133"/>
    <cellStyle name="20% - Акцент3 7" xfId="134"/>
    <cellStyle name="20% - Акцент3 8" xfId="135"/>
    <cellStyle name="20% - Акцент3_16 " xfId="136"/>
    <cellStyle name="20% - Акцент4" xfId="137"/>
    <cellStyle name="20% — акцент4" xfId="138"/>
    <cellStyle name="20% - Акцент4 2" xfId="139"/>
    <cellStyle name="20% — акцент4 2" xfId="140"/>
    <cellStyle name="20% - Акцент4 2 2" xfId="141"/>
    <cellStyle name="20% — акцент4 2 2" xfId="142"/>
    <cellStyle name="20% - Акцент4 2 3" xfId="143"/>
    <cellStyle name="20% — акцент4 2 3" xfId="144"/>
    <cellStyle name="20% - Акцент4 2 4" xfId="145"/>
    <cellStyle name="20% — акцент4 2 4" xfId="146"/>
    <cellStyle name="20% - Акцент4 3" xfId="147"/>
    <cellStyle name="20% — акцент4 3" xfId="148"/>
    <cellStyle name="20% - Акцент4 3 2" xfId="149"/>
    <cellStyle name="20% — акцент4 3 2" xfId="150"/>
    <cellStyle name="20% - Акцент4 3 3" xfId="151"/>
    <cellStyle name="20% — акцент4 3 3" xfId="152"/>
    <cellStyle name="20% - Акцент4 3 4" xfId="153"/>
    <cellStyle name="20% — акцент4 3 4" xfId="154"/>
    <cellStyle name="20% - Акцент4 4" xfId="155"/>
    <cellStyle name="20% - Акцент4 4 2" xfId="156"/>
    <cellStyle name="20% - Акцент4 5" xfId="157"/>
    <cellStyle name="20% - Акцент4 5 2" xfId="158"/>
    <cellStyle name="20% - Акцент4 6" xfId="159"/>
    <cellStyle name="20% - Акцент4 7" xfId="160"/>
    <cellStyle name="20% - Акцент4 8" xfId="161"/>
    <cellStyle name="20% - Акцент4_16 " xfId="162"/>
    <cellStyle name="20% - Акцент5" xfId="163"/>
    <cellStyle name="20% — акцент5" xfId="164"/>
    <cellStyle name="20% - Акцент5 2" xfId="165"/>
    <cellStyle name="20% — акцент5 2" xfId="166"/>
    <cellStyle name="20% - Акцент5 2 2" xfId="167"/>
    <cellStyle name="20% — акцент5 2 2" xfId="168"/>
    <cellStyle name="20% - Акцент5 2 3" xfId="169"/>
    <cellStyle name="20% — акцент5 2 3" xfId="170"/>
    <cellStyle name="20% - Акцент5 2 4" xfId="171"/>
    <cellStyle name="20% — акцент5 2 4" xfId="172"/>
    <cellStyle name="20% - Акцент5 3" xfId="173"/>
    <cellStyle name="20% - Акцент5 3 2" xfId="174"/>
    <cellStyle name="20% - Акцент5 4" xfId="175"/>
    <cellStyle name="20% - Акцент5 4 2" xfId="176"/>
    <cellStyle name="20% - Акцент5 5" xfId="177"/>
    <cellStyle name="20% - Акцент5 5 2" xfId="178"/>
    <cellStyle name="20% - Акцент5 6" xfId="179"/>
    <cellStyle name="20% - Акцент5 7" xfId="180"/>
    <cellStyle name="20% - Акцент5 8" xfId="181"/>
    <cellStyle name="20% - Акцент6" xfId="182"/>
    <cellStyle name="20% — акцент6" xfId="183"/>
    <cellStyle name="20% - Акцент6 2" xfId="184"/>
    <cellStyle name="20% — акцент6 2" xfId="185"/>
    <cellStyle name="20% - Акцент6 2 2" xfId="186"/>
    <cellStyle name="20% — акцент6 2 2" xfId="187"/>
    <cellStyle name="20% - Акцент6 2 3" xfId="188"/>
    <cellStyle name="20% — акцент6 2 3" xfId="189"/>
    <cellStyle name="20% - Акцент6 2 4" xfId="190"/>
    <cellStyle name="20% — акцент6 2 4" xfId="191"/>
    <cellStyle name="20% - Акцент6 3" xfId="192"/>
    <cellStyle name="20% — акцент6 3" xfId="193"/>
    <cellStyle name="20% - Акцент6 3 2" xfId="194"/>
    <cellStyle name="20% — акцент6 3 2" xfId="195"/>
    <cellStyle name="20% - Акцент6 3 3" xfId="196"/>
    <cellStyle name="20% — акцент6 3 3" xfId="197"/>
    <cellStyle name="20% - Акцент6 3 4" xfId="198"/>
    <cellStyle name="20% — акцент6 3 4" xfId="199"/>
    <cellStyle name="20% - Акцент6 4" xfId="200"/>
    <cellStyle name="20% - Акцент6 4 2" xfId="201"/>
    <cellStyle name="20% - Акцент6 5" xfId="202"/>
    <cellStyle name="20% - Акцент6 5 2" xfId="203"/>
    <cellStyle name="20% - Акцент6 6" xfId="204"/>
    <cellStyle name="20% - Акцент6 7" xfId="205"/>
    <cellStyle name="20% - Акцент6 8" xfId="206"/>
    <cellStyle name="20% - Акцент6_16 " xfId="207"/>
    <cellStyle name="20% – Акцентування1" xfId="208"/>
    <cellStyle name="20% – Акцентування1 2" xfId="209"/>
    <cellStyle name="20% – Акцентування1 2 2" xfId="210"/>
    <cellStyle name="20% – Акцентування1 3" xfId="211"/>
    <cellStyle name="20% – Акцентування1 4" xfId="212"/>
    <cellStyle name="20% – Акцентування1 5" xfId="213"/>
    <cellStyle name="20% – Акцентування2" xfId="214"/>
    <cellStyle name="20% – Акцентування2 2" xfId="215"/>
    <cellStyle name="20% – Акцентування2 2 2" xfId="216"/>
    <cellStyle name="20% – Акцентування2 3" xfId="217"/>
    <cellStyle name="20% – Акцентування2 4" xfId="218"/>
    <cellStyle name="20% – Акцентування2 5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 3" xfId="223"/>
    <cellStyle name="20% – Акцентування3 4" xfId="224"/>
    <cellStyle name="20% – Акцентування3 5" xfId="225"/>
    <cellStyle name="20% – Акцентування4" xfId="226"/>
    <cellStyle name="20% – Акцентування4 2" xfId="227"/>
    <cellStyle name="20% – Акцентування4 2 2" xfId="228"/>
    <cellStyle name="20% – Акцентування4 3" xfId="229"/>
    <cellStyle name="20% – Акцентування4 4" xfId="230"/>
    <cellStyle name="20% – Акцентування4 5" xfId="231"/>
    <cellStyle name="20% – Акцентування5" xfId="232"/>
    <cellStyle name="20% – Акцентування5 2" xfId="233"/>
    <cellStyle name="20% – Акцентування5 2 2" xfId="234"/>
    <cellStyle name="20% – Акцентування5 3" xfId="235"/>
    <cellStyle name="20% – Акцентування5 4" xfId="236"/>
    <cellStyle name="20% – Акцентування5 5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20% – Акцентування6 4" xfId="242"/>
    <cellStyle name="20% – Акцентування6 5" xfId="243"/>
    <cellStyle name="40% - Accent1" xfId="244"/>
    <cellStyle name="40% - Accent1 2" xfId="245"/>
    <cellStyle name="40% - Accent1 2 2" xfId="246"/>
    <cellStyle name="40% - Accent1 3" xfId="247"/>
    <cellStyle name="40% - Accent1 4" xfId="248"/>
    <cellStyle name="40% - Accent1 5" xfId="249"/>
    <cellStyle name="40% - Accent1_П_1" xfId="250"/>
    <cellStyle name="40% - Accent2" xfId="251"/>
    <cellStyle name="40% - Accent2 2" xfId="252"/>
    <cellStyle name="40% - Accent2 2 2" xfId="253"/>
    <cellStyle name="40% - Accent2 3" xfId="254"/>
    <cellStyle name="40% - Accent2 4" xfId="255"/>
    <cellStyle name="40% - Accent2 5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 4" xfId="262"/>
    <cellStyle name="40% - Accent3 5" xfId="263"/>
    <cellStyle name="40% - Accent3_П_1" xfId="264"/>
    <cellStyle name="40% - Accent4" xfId="265"/>
    <cellStyle name="40% - Accent4 2" xfId="266"/>
    <cellStyle name="40% - Accent4 2 2" xfId="267"/>
    <cellStyle name="40% - Accent4 3" xfId="268"/>
    <cellStyle name="40% - Accent4 4" xfId="269"/>
    <cellStyle name="40% - Accent4 5" xfId="270"/>
    <cellStyle name="40% - Accent4_П_1" xfId="271"/>
    <cellStyle name="40% - Accent5" xfId="272"/>
    <cellStyle name="40% - Accent5 2" xfId="273"/>
    <cellStyle name="40% - Accent5 2 2" xfId="274"/>
    <cellStyle name="40% - Accent5 3" xfId="275"/>
    <cellStyle name="40% - Accent5 4" xfId="276"/>
    <cellStyle name="40% - Accent5 5" xfId="277"/>
    <cellStyle name="40% - Accent5_П_1" xfId="278"/>
    <cellStyle name="40% - Accent6" xfId="279"/>
    <cellStyle name="40% - Accent6 2" xfId="280"/>
    <cellStyle name="40% - Accent6 2 2" xfId="281"/>
    <cellStyle name="40% - Accent6 3" xfId="282"/>
    <cellStyle name="40% - Accent6 4" xfId="283"/>
    <cellStyle name="40% - Accent6 5" xfId="284"/>
    <cellStyle name="40% - Accent6_П_1" xfId="285"/>
    <cellStyle name="40% - Акцент1" xfId="286"/>
    <cellStyle name="40% — акцент1" xfId="287"/>
    <cellStyle name="40% - Акцент1 2" xfId="288"/>
    <cellStyle name="40% — акцент1 2" xfId="289"/>
    <cellStyle name="40% - Акцент1 2 2" xfId="290"/>
    <cellStyle name="40% — акцент1 2 2" xfId="291"/>
    <cellStyle name="40% - Акцент1 2 3" xfId="292"/>
    <cellStyle name="40% — акцент1 2 3" xfId="293"/>
    <cellStyle name="40% - Акцент1 2 4" xfId="294"/>
    <cellStyle name="40% — акцент1 2 4" xfId="295"/>
    <cellStyle name="40% - Акцент1 3" xfId="296"/>
    <cellStyle name="40% — акцент1 3" xfId="297"/>
    <cellStyle name="40% - Акцент1 3 2" xfId="298"/>
    <cellStyle name="40% — акцент1 3 2" xfId="299"/>
    <cellStyle name="40% - Акцент1 3 3" xfId="300"/>
    <cellStyle name="40% — акцент1 3 3" xfId="301"/>
    <cellStyle name="40% - Акцент1 3 4" xfId="302"/>
    <cellStyle name="40% — акцент1 3 4" xfId="303"/>
    <cellStyle name="40% - Акцент1 4" xfId="304"/>
    <cellStyle name="40% - Акцент1 4 2" xfId="305"/>
    <cellStyle name="40% - Акцент1 5" xfId="306"/>
    <cellStyle name="40% - Акцент1 5 2" xfId="307"/>
    <cellStyle name="40% - Акцент1 6" xfId="308"/>
    <cellStyle name="40% - Акцент1 7" xfId="309"/>
    <cellStyle name="40% - Акцент1 8" xfId="310"/>
    <cellStyle name="40% - Акцент1_16 " xfId="311"/>
    <cellStyle name="40% - Акцент2" xfId="312"/>
    <cellStyle name="40% — акцент2" xfId="313"/>
    <cellStyle name="40% - Акцент2 2" xfId="314"/>
    <cellStyle name="40% — акцент2 2" xfId="315"/>
    <cellStyle name="40% - Акцент2 2 2" xfId="316"/>
    <cellStyle name="40% — акцент2 2 2" xfId="317"/>
    <cellStyle name="40% - Акцент2 2 3" xfId="318"/>
    <cellStyle name="40% — акцент2 2 3" xfId="319"/>
    <cellStyle name="40% - Акцент2 2 4" xfId="320"/>
    <cellStyle name="40% — акцент2 2 4" xfId="321"/>
    <cellStyle name="40% - Акцент2 3" xfId="322"/>
    <cellStyle name="40% - Акцент2 3 2" xfId="323"/>
    <cellStyle name="40% - Акцент2 4" xfId="324"/>
    <cellStyle name="40% - Акцент2 4 2" xfId="325"/>
    <cellStyle name="40% - Акцент2 5" xfId="326"/>
    <cellStyle name="40% - Акцент2 5 2" xfId="327"/>
    <cellStyle name="40% - Акцент2 6" xfId="328"/>
    <cellStyle name="40% - Акцент2 7" xfId="329"/>
    <cellStyle name="40% - Акцент2 8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3" xfId="341"/>
    <cellStyle name="40% — акцент3 3" xfId="342"/>
    <cellStyle name="40% - Акцент3 3 2" xfId="343"/>
    <cellStyle name="40% — акцент3 3 2" xfId="344"/>
    <cellStyle name="40% - Акцент3 3 3" xfId="345"/>
    <cellStyle name="40% — акцент3 3 3" xfId="346"/>
    <cellStyle name="40% - Акцент3 3 4" xfId="347"/>
    <cellStyle name="40% — акцент3 3 4" xfId="348"/>
    <cellStyle name="40% - Акцент3 4" xfId="349"/>
    <cellStyle name="40% - Акцент3 4 2" xfId="350"/>
    <cellStyle name="40% - Акцент3 5" xfId="351"/>
    <cellStyle name="40% - Акцент3 5 2" xfId="352"/>
    <cellStyle name="40% - Акцент3 6" xfId="353"/>
    <cellStyle name="40% - Акцент3 7" xfId="354"/>
    <cellStyle name="40% - Акцент3 8" xfId="355"/>
    <cellStyle name="40% - Акцент3_16 " xfId="356"/>
    <cellStyle name="40% - Акцент4" xfId="357"/>
    <cellStyle name="40% — акцент4" xfId="358"/>
    <cellStyle name="40% - Акцент4 2" xfId="359"/>
    <cellStyle name="40% — акцент4 2" xfId="360"/>
    <cellStyle name="40% - Акцент4 2 2" xfId="361"/>
    <cellStyle name="40% — акцент4 2 2" xfId="362"/>
    <cellStyle name="40% - Акцент4 2 3" xfId="363"/>
    <cellStyle name="40% — акцент4 2 3" xfId="364"/>
    <cellStyle name="40% - Акцент4 2 4" xfId="365"/>
    <cellStyle name="40% — акцент4 2 4" xfId="366"/>
    <cellStyle name="40% - Акцент4 3" xfId="367"/>
    <cellStyle name="40% — акцент4 3" xfId="368"/>
    <cellStyle name="40% - Акцент4 3 2" xfId="369"/>
    <cellStyle name="40% — акцент4 3 2" xfId="370"/>
    <cellStyle name="40% - Акцент4 3 3" xfId="371"/>
    <cellStyle name="40% — акцент4 3 3" xfId="372"/>
    <cellStyle name="40% - Акцент4 3 4" xfId="373"/>
    <cellStyle name="40% — акцент4 3 4" xfId="374"/>
    <cellStyle name="40% - Акцент4 4" xfId="375"/>
    <cellStyle name="40% - Акцент4 4 2" xfId="376"/>
    <cellStyle name="40% - Акцент4 5" xfId="377"/>
    <cellStyle name="40% - Акцент4 5 2" xfId="378"/>
    <cellStyle name="40% - Акцент4 6" xfId="379"/>
    <cellStyle name="40% - Акцент4 7" xfId="380"/>
    <cellStyle name="40% - Акцент4 8" xfId="381"/>
    <cellStyle name="40% - Акцент4_16 " xfId="382"/>
    <cellStyle name="40% - Акцент5" xfId="383"/>
    <cellStyle name="40% — акцент5" xfId="384"/>
    <cellStyle name="40% - Акцент5 2" xfId="385"/>
    <cellStyle name="40% — акцент5 2" xfId="386"/>
    <cellStyle name="40% - Акцент5 2 2" xfId="387"/>
    <cellStyle name="40% — акцент5 2 2" xfId="388"/>
    <cellStyle name="40% - Акцент5 2 3" xfId="389"/>
    <cellStyle name="40% — акцент5 2 3" xfId="390"/>
    <cellStyle name="40% - Акцент5 2 4" xfId="391"/>
    <cellStyle name="40% — акцент5 2 4" xfId="392"/>
    <cellStyle name="40% - Акцент5 3" xfId="393"/>
    <cellStyle name="40% — акцент5 3" xfId="394"/>
    <cellStyle name="40% - Акцент5 3 2" xfId="395"/>
    <cellStyle name="40% — акцент5 3 2" xfId="396"/>
    <cellStyle name="40% - Акцент5 3 3" xfId="397"/>
    <cellStyle name="40% — акцент5 3 3" xfId="398"/>
    <cellStyle name="40% - Акцент5 3 4" xfId="399"/>
    <cellStyle name="40% — акцент5 3 4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_16 " xfId="408"/>
    <cellStyle name="40% - Акцент6" xfId="409"/>
    <cellStyle name="40% — акцент6" xfId="410"/>
    <cellStyle name="40% - Акцент6 2" xfId="411"/>
    <cellStyle name="40% — акцент6 2" xfId="412"/>
    <cellStyle name="40% - Акцент6 2 2" xfId="413"/>
    <cellStyle name="40% — акцент6 2 2" xfId="414"/>
    <cellStyle name="40% - Акцент6 2 3" xfId="415"/>
    <cellStyle name="40% — акцент6 2 3" xfId="416"/>
    <cellStyle name="40% - Акцент6 2 4" xfId="417"/>
    <cellStyle name="40% — акцент6 2 4" xfId="418"/>
    <cellStyle name="40% - Акцент6 3" xfId="419"/>
    <cellStyle name="40% — акцент6 3" xfId="420"/>
    <cellStyle name="40% - Акцент6 3 2" xfId="421"/>
    <cellStyle name="40% — акцент6 3 2" xfId="422"/>
    <cellStyle name="40% - Акцент6 3 3" xfId="423"/>
    <cellStyle name="40% — акцент6 3 3" xfId="424"/>
    <cellStyle name="40% - Акцент6 3 4" xfId="425"/>
    <cellStyle name="40% — акцент6 3 4" xfId="426"/>
    <cellStyle name="40% - Акцент6 4" xfId="427"/>
    <cellStyle name="40% - Акцент6 4 2" xfId="428"/>
    <cellStyle name="40% - Акцент6 5" xfId="429"/>
    <cellStyle name="40% - Акцент6 5 2" xfId="430"/>
    <cellStyle name="40% - Акцент6 6" xfId="431"/>
    <cellStyle name="40% - Акцент6 7" xfId="432"/>
    <cellStyle name="40% - Акцент6 8" xfId="433"/>
    <cellStyle name="40% - Акцент6_16 " xfId="434"/>
    <cellStyle name="40% – Акцентування1" xfId="435"/>
    <cellStyle name="40% – Акцентування1 2" xfId="436"/>
    <cellStyle name="40% – Акцентування1 2 2" xfId="437"/>
    <cellStyle name="40% – Акцентування1 3" xfId="438"/>
    <cellStyle name="40% – Акцентування1 4" xfId="439"/>
    <cellStyle name="40% – Акцентування1 5" xfId="440"/>
    <cellStyle name="40% – Акцентування2" xfId="441"/>
    <cellStyle name="40% – Акцентування2 2" xfId="442"/>
    <cellStyle name="40% – Акцентування2 2 2" xfId="443"/>
    <cellStyle name="40% – Акцентування2 3" xfId="444"/>
    <cellStyle name="40% – Акцентування2 4" xfId="445"/>
    <cellStyle name="40% – Акцентування2 5" xfId="446"/>
    <cellStyle name="40% – Акцентування3" xfId="447"/>
    <cellStyle name="40% – Акцентування3 2" xfId="448"/>
    <cellStyle name="40% – Акцентування3 2 2" xfId="449"/>
    <cellStyle name="40% – Акцентування3 3" xfId="450"/>
    <cellStyle name="40% – Акцентування3 4" xfId="451"/>
    <cellStyle name="40% – Акцентування3 5" xfId="452"/>
    <cellStyle name="40% – Акцентування4" xfId="453"/>
    <cellStyle name="40% – Акцентування4 2" xfId="454"/>
    <cellStyle name="40% – Акцентування4 2 2" xfId="455"/>
    <cellStyle name="40% – Акцентування4 3" xfId="456"/>
    <cellStyle name="40% – Акцентування4 4" xfId="457"/>
    <cellStyle name="40% – Акцентування4 5" xfId="458"/>
    <cellStyle name="40% – Акцентування5" xfId="459"/>
    <cellStyle name="40% – Акцентування5 2" xfId="460"/>
    <cellStyle name="40% – Акцентування5 2 2" xfId="461"/>
    <cellStyle name="40% – Акцентування5 3" xfId="462"/>
    <cellStyle name="40% – Акцентування5 4" xfId="463"/>
    <cellStyle name="40% – Акцентування5 5" xfId="464"/>
    <cellStyle name="40% – Акцентування6" xfId="465"/>
    <cellStyle name="40% – Акцентування6 2" xfId="466"/>
    <cellStyle name="40% – Акцентування6 2 2" xfId="467"/>
    <cellStyle name="40% – Акцентування6 3" xfId="468"/>
    <cellStyle name="40% – Акцентування6 4" xfId="469"/>
    <cellStyle name="40% – Акцентування6 5" xfId="470"/>
    <cellStyle name="60% - Accent1" xfId="471"/>
    <cellStyle name="60% - Accent1 2" xfId="472"/>
    <cellStyle name="60% - Accent1_П_1" xfId="473"/>
    <cellStyle name="60% - Accent2" xfId="474"/>
    <cellStyle name="60% - Accent2 2" xfId="475"/>
    <cellStyle name="60% - Accent2_П_1" xfId="476"/>
    <cellStyle name="60% - Accent3" xfId="477"/>
    <cellStyle name="60% - Accent3 2" xfId="478"/>
    <cellStyle name="60% - Accent3_П_1" xfId="479"/>
    <cellStyle name="60% - Accent4" xfId="480"/>
    <cellStyle name="60% - Accent4 2" xfId="481"/>
    <cellStyle name="60% - Accent4_П_1" xfId="482"/>
    <cellStyle name="60% - Accent5" xfId="483"/>
    <cellStyle name="60% - Accent5 2" xfId="484"/>
    <cellStyle name="60% - Accent5_П_1" xfId="485"/>
    <cellStyle name="60% - Accent6" xfId="486"/>
    <cellStyle name="60% - Accent6 2" xfId="487"/>
    <cellStyle name="60% - Accent6_П_1" xfId="488"/>
    <cellStyle name="60% - Акцент1" xfId="489"/>
    <cellStyle name="60% — акцент1" xfId="490"/>
    <cellStyle name="60% - Акцент1 2" xfId="491"/>
    <cellStyle name="60% — акцент1 2" xfId="492"/>
    <cellStyle name="60% - Акцент1 3" xfId="493"/>
    <cellStyle name="60% — акцент1 3" xfId="494"/>
    <cellStyle name="60% - Акцент1 4" xfId="495"/>
    <cellStyle name="60% - Акцент1 5" xfId="496"/>
    <cellStyle name="60% - Акцент1_16 " xfId="497"/>
    <cellStyle name="60% - Акцент2" xfId="498"/>
    <cellStyle name="60% — акцент2" xfId="499"/>
    <cellStyle name="60% - Акцент2 2" xfId="500"/>
    <cellStyle name="60% — акцент2 2" xfId="501"/>
    <cellStyle name="60% - Акцент2 3" xfId="502"/>
    <cellStyle name="60% — акцент2 3" xfId="503"/>
    <cellStyle name="60% - Акцент2 4" xfId="504"/>
    <cellStyle name="60% - Акцент2 5" xfId="505"/>
    <cellStyle name="60% - Акцент2_16 " xfId="506"/>
    <cellStyle name="60% - Акцент3" xfId="507"/>
    <cellStyle name="60% — акцент3" xfId="508"/>
    <cellStyle name="60% - Акцент3 2" xfId="509"/>
    <cellStyle name="60% — акцент3 2" xfId="510"/>
    <cellStyle name="60% - Акцент3 3" xfId="511"/>
    <cellStyle name="60% — акцент3 3" xfId="512"/>
    <cellStyle name="60% - Акцент3 4" xfId="513"/>
    <cellStyle name="60% - Акцент3 5" xfId="514"/>
    <cellStyle name="60% - Акцент3_16 " xfId="515"/>
    <cellStyle name="60% - Акцент4" xfId="516"/>
    <cellStyle name="60% — акцент4" xfId="517"/>
    <cellStyle name="60% - Акцент4 2" xfId="518"/>
    <cellStyle name="60% — акцент4 2" xfId="519"/>
    <cellStyle name="60% - Акцент4 3" xfId="520"/>
    <cellStyle name="60% — акцент4 3" xfId="521"/>
    <cellStyle name="60% - Акцент4 4" xfId="522"/>
    <cellStyle name="60% - Акцент4 5" xfId="523"/>
    <cellStyle name="60% - Акцент4_16 " xfId="524"/>
    <cellStyle name="60% - Акцент5" xfId="525"/>
    <cellStyle name="60% — акцент5" xfId="526"/>
    <cellStyle name="60% - Акцент5 2" xfId="527"/>
    <cellStyle name="60% — акцент5 2" xfId="528"/>
    <cellStyle name="60% - Акцент5 3" xfId="529"/>
    <cellStyle name="60% — акцент5 3" xfId="530"/>
    <cellStyle name="60% - Акцент5 4" xfId="531"/>
    <cellStyle name="60% - Акцент5 5" xfId="532"/>
    <cellStyle name="60% - Акцент5_16 " xfId="533"/>
    <cellStyle name="60% - Акцент6" xfId="534"/>
    <cellStyle name="60% — акцент6" xfId="535"/>
    <cellStyle name="60% - Акцент6 2" xfId="536"/>
    <cellStyle name="60% — акцент6 2" xfId="537"/>
    <cellStyle name="60% - Акцент6 3" xfId="538"/>
    <cellStyle name="60% — акцент6 3" xfId="539"/>
    <cellStyle name="60% - Акцент6 4" xfId="540"/>
    <cellStyle name="60% - Акцент6 5" xfId="541"/>
    <cellStyle name="60% - Акцент6_16 " xfId="542"/>
    <cellStyle name="60% – Акцентування1" xfId="543"/>
    <cellStyle name="60% – Акцентування1 2" xfId="544"/>
    <cellStyle name="60% – Акцентування2" xfId="545"/>
    <cellStyle name="60% – Акцентування2 2" xfId="546"/>
    <cellStyle name="60% – Акцентування3" xfId="547"/>
    <cellStyle name="60% – Акцентування3 2" xfId="548"/>
    <cellStyle name="60% – Акцентування4" xfId="549"/>
    <cellStyle name="60% – Акцентування4 2" xfId="550"/>
    <cellStyle name="60% – Акцентування5" xfId="551"/>
    <cellStyle name="60% – Акцентування5 2" xfId="552"/>
    <cellStyle name="60% – Акцентування6" xfId="553"/>
    <cellStyle name="60% – Акцентування6 2" xfId="554"/>
    <cellStyle name="Accent1" xfId="555"/>
    <cellStyle name="Accent1 2" xfId="556"/>
    <cellStyle name="Accent1_П_1" xfId="557"/>
    <cellStyle name="Accent2" xfId="558"/>
    <cellStyle name="Accent2 2" xfId="559"/>
    <cellStyle name="Accent2_П_1" xfId="560"/>
    <cellStyle name="Accent3" xfId="561"/>
    <cellStyle name="Accent3 2" xfId="562"/>
    <cellStyle name="Accent3_П_1" xfId="563"/>
    <cellStyle name="Accent4" xfId="564"/>
    <cellStyle name="Accent4 2" xfId="565"/>
    <cellStyle name="Accent4_П_1" xfId="566"/>
    <cellStyle name="Accent5" xfId="567"/>
    <cellStyle name="Accent5 2" xfId="568"/>
    <cellStyle name="Accent5_П_1" xfId="569"/>
    <cellStyle name="Accent6" xfId="570"/>
    <cellStyle name="Accent6 2" xfId="571"/>
    <cellStyle name="Accent6_П_1" xfId="572"/>
    <cellStyle name="Bad" xfId="573"/>
    <cellStyle name="Bad 2" xfId="574"/>
    <cellStyle name="Bad_П_1" xfId="575"/>
    <cellStyle name="Calculation" xfId="576"/>
    <cellStyle name="Calculation 2" xfId="577"/>
    <cellStyle name="Calculation_П_1" xfId="578"/>
    <cellStyle name="Check Cell" xfId="579"/>
    <cellStyle name="Check Cell 2" xfId="580"/>
    <cellStyle name="Check Cell_П_1" xfId="581"/>
    <cellStyle name="Excel Built-in Normal" xfId="582"/>
    <cellStyle name="Explanatory Text" xfId="583"/>
    <cellStyle name="fBlock" xfId="584"/>
    <cellStyle name="fCmp" xfId="585"/>
    <cellStyle name="fEr" xfId="586"/>
    <cellStyle name="fHead" xfId="587"/>
    <cellStyle name="fHead 2" xfId="588"/>
    <cellStyle name="fName" xfId="589"/>
    <cellStyle name="Good" xfId="590"/>
    <cellStyle name="Good 2" xfId="591"/>
    <cellStyle name="Good_П_1" xfId="592"/>
    <cellStyle name="Heading 1" xfId="593"/>
    <cellStyle name="Heading 1 2" xfId="594"/>
    <cellStyle name="Heading 2" xfId="595"/>
    <cellStyle name="Heading 2 2" xfId="596"/>
    <cellStyle name="Heading 3" xfId="597"/>
    <cellStyle name="Heading 3 2" xfId="598"/>
    <cellStyle name="Heading 4" xfId="599"/>
    <cellStyle name="Heading 4 2" xfId="600"/>
    <cellStyle name="Input" xfId="601"/>
    <cellStyle name="Input 2" xfId="602"/>
    <cellStyle name="Input_П_1" xfId="603"/>
    <cellStyle name="Linked Cell" xfId="604"/>
    <cellStyle name="Linked Cell 2" xfId="605"/>
    <cellStyle name="Neutral" xfId="606"/>
    <cellStyle name="Neutral 2" xfId="607"/>
    <cellStyle name="Neutral_П_1" xfId="608"/>
    <cellStyle name="Normal 2" xfId="609"/>
    <cellStyle name="Normal_Sheet1" xfId="610"/>
    <cellStyle name="Note" xfId="611"/>
    <cellStyle name="Note 2" xfId="612"/>
    <cellStyle name="Note 3" xfId="613"/>
    <cellStyle name="Note 4" xfId="614"/>
    <cellStyle name="Note_П_1" xfId="615"/>
    <cellStyle name="Output" xfId="616"/>
    <cellStyle name="Output 2" xfId="617"/>
    <cellStyle name="Output_П_1" xfId="618"/>
    <cellStyle name="Title" xfId="619"/>
    <cellStyle name="Total" xfId="620"/>
    <cellStyle name="vDa" xfId="621"/>
    <cellStyle name="vDa 2" xfId="622"/>
    <cellStyle name="vHl" xfId="623"/>
    <cellStyle name="vHl 2" xfId="624"/>
    <cellStyle name="vN0" xfId="625"/>
    <cellStyle name="vN0 2" xfId="626"/>
    <cellStyle name="vN0 3" xfId="627"/>
    <cellStyle name="vSt" xfId="628"/>
    <cellStyle name="vSt 2" xfId="629"/>
    <cellStyle name="Warning Text" xfId="630"/>
    <cellStyle name="Акцент1" xfId="631"/>
    <cellStyle name="Акцент1 2" xfId="632"/>
    <cellStyle name="Акцент1 2 2" xfId="633"/>
    <cellStyle name="Акцент1 3" xfId="634"/>
    <cellStyle name="Акцент1 4" xfId="635"/>
    <cellStyle name="Акцент1 5" xfId="636"/>
    <cellStyle name="Акцент2" xfId="637"/>
    <cellStyle name="Акцент2 2" xfId="638"/>
    <cellStyle name="Акцент2 2 2" xfId="639"/>
    <cellStyle name="Акцент2 3" xfId="640"/>
    <cellStyle name="Акцент2 4" xfId="641"/>
    <cellStyle name="Акцент2 5" xfId="642"/>
    <cellStyle name="Акцент3" xfId="643"/>
    <cellStyle name="Акцент3 2" xfId="644"/>
    <cellStyle name="Акцент3 2 2" xfId="645"/>
    <cellStyle name="Акцент3 3" xfId="646"/>
    <cellStyle name="Акцент3 4" xfId="647"/>
    <cellStyle name="Акцент3 5" xfId="648"/>
    <cellStyle name="Акцент4" xfId="649"/>
    <cellStyle name="Акцент4 2" xfId="650"/>
    <cellStyle name="Акцент4 2 2" xfId="651"/>
    <cellStyle name="Акцент4 3" xfId="652"/>
    <cellStyle name="Акцент4 4" xfId="653"/>
    <cellStyle name="Акцент4 5" xfId="654"/>
    <cellStyle name="Акцент5" xfId="655"/>
    <cellStyle name="Акцент5 2" xfId="656"/>
    <cellStyle name="Акцент5 2 2" xfId="657"/>
    <cellStyle name="Акцент5 3" xfId="658"/>
    <cellStyle name="Акцент5 4" xfId="659"/>
    <cellStyle name="Акцент5 5" xfId="660"/>
    <cellStyle name="Акцент6" xfId="661"/>
    <cellStyle name="Акцент6 2" xfId="662"/>
    <cellStyle name="Акцент6 2 2" xfId="663"/>
    <cellStyle name="Акцент6 3" xfId="664"/>
    <cellStyle name="Акцент6 4" xfId="665"/>
    <cellStyle name="Акцент6 5" xfId="666"/>
    <cellStyle name="Акцентування1" xfId="667"/>
    <cellStyle name="Акцентування1 2" xfId="668"/>
    <cellStyle name="Акцентування2" xfId="669"/>
    <cellStyle name="Акцентування2 2" xfId="670"/>
    <cellStyle name="Акцентування3" xfId="671"/>
    <cellStyle name="Акцентування3 2" xfId="672"/>
    <cellStyle name="Акцентування4" xfId="673"/>
    <cellStyle name="Акцентування4 2" xfId="674"/>
    <cellStyle name="Акцентування5" xfId="675"/>
    <cellStyle name="Акцентування5 2" xfId="676"/>
    <cellStyle name="Акцентування6" xfId="677"/>
    <cellStyle name="Акцентування6 2" xfId="678"/>
    <cellStyle name="Ввід" xfId="679"/>
    <cellStyle name="Ввід 2" xfId="680"/>
    <cellStyle name="Ввод " xfId="681"/>
    <cellStyle name="Ввод  2" xfId="682"/>
    <cellStyle name="Ввод  2 2" xfId="683"/>
    <cellStyle name="Ввод  3" xfId="684"/>
    <cellStyle name="Ввод  4" xfId="685"/>
    <cellStyle name="Ввод  5" xfId="686"/>
    <cellStyle name="Вывод" xfId="687"/>
    <cellStyle name="Вывод 2" xfId="688"/>
    <cellStyle name="Вывод 2 2" xfId="689"/>
    <cellStyle name="Вывод 3" xfId="690"/>
    <cellStyle name="Вывод 4" xfId="691"/>
    <cellStyle name="Вывод 5" xfId="692"/>
    <cellStyle name="Вычисление" xfId="693"/>
    <cellStyle name="Вычисление 2" xfId="694"/>
    <cellStyle name="Вычисление 2 2" xfId="695"/>
    <cellStyle name="Вычисление 3" xfId="696"/>
    <cellStyle name="Вычисление 4" xfId="697"/>
    <cellStyle name="Вычисление 5" xfId="698"/>
    <cellStyle name="Hyperlink" xfId="699"/>
    <cellStyle name="Гиперссылка 2" xfId="700"/>
    <cellStyle name="Гиперссылка 3" xfId="701"/>
    <cellStyle name="Грошовий 2" xfId="702"/>
    <cellStyle name="Currency" xfId="703"/>
    <cellStyle name="Currency [0]" xfId="704"/>
    <cellStyle name="Добре" xfId="705"/>
    <cellStyle name="Добре 2" xfId="706"/>
    <cellStyle name="Заголовок 1" xfId="707"/>
    <cellStyle name="Заголовок 1 2" xfId="708"/>
    <cellStyle name="Заголовок 1 3" xfId="709"/>
    <cellStyle name="Заголовок 1 4" xfId="710"/>
    <cellStyle name="Заголовок 1 5" xfId="711"/>
    <cellStyle name="Заголовок 2" xfId="712"/>
    <cellStyle name="Заголовок 2 2" xfId="713"/>
    <cellStyle name="Заголовок 2 3" xfId="714"/>
    <cellStyle name="Заголовок 2 4" xfId="715"/>
    <cellStyle name="Заголовок 2 5" xfId="716"/>
    <cellStyle name="Заголовок 3" xfId="717"/>
    <cellStyle name="Заголовок 3 2" xfId="718"/>
    <cellStyle name="Заголовок 3 3" xfId="719"/>
    <cellStyle name="Заголовок 3 4" xfId="720"/>
    <cellStyle name="Заголовок 3 5" xfId="721"/>
    <cellStyle name="Заголовок 4" xfId="722"/>
    <cellStyle name="Заголовок 4 2" xfId="723"/>
    <cellStyle name="Заголовок 4 3" xfId="724"/>
    <cellStyle name="Заголовок 4 4" xfId="725"/>
    <cellStyle name="Заголовок 4 5" xfId="726"/>
    <cellStyle name="Звичайний 2" xfId="727"/>
    <cellStyle name="Звичайний 2 2" xfId="728"/>
    <cellStyle name="Звичайний 2 2 2" xfId="729"/>
    <cellStyle name="Звичайний 2 3" xfId="730"/>
    <cellStyle name="Звичайний 2_8.Блок_3 (1 ч)" xfId="731"/>
    <cellStyle name="Звичайний 3" xfId="732"/>
    <cellStyle name="Звичайний 3 2" xfId="733"/>
    <cellStyle name="Звичайний 3 2 2" xfId="734"/>
    <cellStyle name="Звичайний 3 2 3" xfId="735"/>
    <cellStyle name="Звичайний 4" xfId="736"/>
    <cellStyle name="Звичайний 4 2" xfId="737"/>
    <cellStyle name="Звичайний 4 2 2" xfId="738"/>
    <cellStyle name="Звичайний 4 3" xfId="739"/>
    <cellStyle name="Звичайний 5" xfId="740"/>
    <cellStyle name="Звичайний 5 2" xfId="741"/>
    <cellStyle name="Звичайний 5 3" xfId="742"/>
    <cellStyle name="Звичайний 5 4" xfId="743"/>
    <cellStyle name="Звичайний 6" xfId="744"/>
    <cellStyle name="Звичайний 6 2" xfId="745"/>
    <cellStyle name="Звичайний 7" xfId="746"/>
    <cellStyle name="Зв'язана клітинка" xfId="747"/>
    <cellStyle name="Зв'язана клітинка 2" xfId="748"/>
    <cellStyle name="Итог" xfId="749"/>
    <cellStyle name="Итог 2" xfId="750"/>
    <cellStyle name="Итог 3" xfId="751"/>
    <cellStyle name="Итог 4" xfId="752"/>
    <cellStyle name="Итог 5" xfId="753"/>
    <cellStyle name="Контрольна клітинка" xfId="754"/>
    <cellStyle name="Контрольна клітинка 2" xfId="755"/>
    <cellStyle name="Контрольная ячейка" xfId="756"/>
    <cellStyle name="Контрольная ячейка 2" xfId="757"/>
    <cellStyle name="Контрольная ячейка 2 2" xfId="758"/>
    <cellStyle name="Контрольная ячейка 3" xfId="759"/>
    <cellStyle name="Контрольная ячейка 4" xfId="760"/>
    <cellStyle name="Контрольная ячейка 5" xfId="761"/>
    <cellStyle name="Назва" xfId="762"/>
    <cellStyle name="Назва 2" xfId="763"/>
    <cellStyle name="Название" xfId="764"/>
    <cellStyle name="Название 2" xfId="765"/>
    <cellStyle name="Название 3" xfId="766"/>
    <cellStyle name="Название 4" xfId="767"/>
    <cellStyle name="Название 5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Обчислення" xfId="775"/>
    <cellStyle name="Обчислення 2" xfId="776"/>
    <cellStyle name="Обычный 10" xfId="777"/>
    <cellStyle name="Обычный 11" xfId="778"/>
    <cellStyle name="Обычный 12" xfId="779"/>
    <cellStyle name="Обычный 13" xfId="780"/>
    <cellStyle name="Обычный 13 2" xfId="781"/>
    <cellStyle name="Обычный 13 3" xfId="782"/>
    <cellStyle name="Обычный 14" xfId="783"/>
    <cellStyle name="Обычный 15" xfId="784"/>
    <cellStyle name="Обычный 2" xfId="785"/>
    <cellStyle name="Обычный 2 2" xfId="786"/>
    <cellStyle name="Обычный 2 3" xfId="787"/>
    <cellStyle name="Обычный 2 3 2" xfId="788"/>
    <cellStyle name="Обычный 2 3 3" xfId="789"/>
    <cellStyle name="Обычный 2 4" xfId="790"/>
    <cellStyle name="Обычный 2 4 2" xfId="791"/>
    <cellStyle name="Обычный 3" xfId="792"/>
    <cellStyle name="Обычный 3 2" xfId="793"/>
    <cellStyle name="Обычный 3 3" xfId="794"/>
    <cellStyle name="Обычный 4" xfId="795"/>
    <cellStyle name="Обычный 4 2" xfId="796"/>
    <cellStyle name="Обычный 5" xfId="797"/>
    <cellStyle name="Обычный 5 2" xfId="798"/>
    <cellStyle name="Обычный 5 3" xfId="799"/>
    <cellStyle name="Обычный 6" xfId="800"/>
    <cellStyle name="Обычный 6 2" xfId="801"/>
    <cellStyle name="Обычный 6 3" xfId="802"/>
    <cellStyle name="Обычный 7" xfId="803"/>
    <cellStyle name="Обычный 8" xfId="804"/>
    <cellStyle name="Обычный 9" xfId="805"/>
    <cellStyle name="Обычный 9 2" xfId="806"/>
    <cellStyle name="Обычный_!!!Таблици Шульц" xfId="807"/>
    <cellStyle name="Обычный_06" xfId="808"/>
    <cellStyle name="Обычный_4 категории вмесмте СОЦ_УРАЗЛИВІ__ТАБО_4 категорії Квота!!!_2014 рік" xfId="809"/>
    <cellStyle name="Обычный_TБЛ-12~1" xfId="810"/>
    <cellStyle name="Обычный_ЕкАкт_СМ_МЖ_общ02_Лен" xfId="811"/>
    <cellStyle name="Обычный_Иванова_1.03.05 2" xfId="812"/>
    <cellStyle name="Обычный_Книга1 2" xfId="813"/>
    <cellStyle name="Обычный_Перевірка_Молодь_до 18 років" xfId="814"/>
    <cellStyle name="Обычный_Форма7Н" xfId="815"/>
    <cellStyle name="Обычный_Форма9н" xfId="816"/>
    <cellStyle name="Followed Hyperlink" xfId="817"/>
    <cellStyle name="Підсумок" xfId="818"/>
    <cellStyle name="Підсумок 2" xfId="819"/>
    <cellStyle name="Плохой" xfId="820"/>
    <cellStyle name="Плохой 2" xfId="821"/>
    <cellStyle name="Плохой 2 2" xfId="822"/>
    <cellStyle name="Плохой 3" xfId="823"/>
    <cellStyle name="Плохой 4" xfId="824"/>
    <cellStyle name="Плохой 5" xfId="825"/>
    <cellStyle name="Поганий" xfId="826"/>
    <cellStyle name="Поганий 2" xfId="827"/>
    <cellStyle name="Пояснение" xfId="828"/>
    <cellStyle name="Пояснение 2" xfId="829"/>
    <cellStyle name="Пояснение 3" xfId="830"/>
    <cellStyle name="Пояснение 4" xfId="831"/>
    <cellStyle name="Пояснение 5" xfId="832"/>
    <cellStyle name="Примечание" xfId="833"/>
    <cellStyle name="Примечание 2" xfId="834"/>
    <cellStyle name="Примечание 2 2" xfId="835"/>
    <cellStyle name="Примечание 3" xfId="836"/>
    <cellStyle name="Примечание 4" xfId="837"/>
    <cellStyle name="Примечание 5" xfId="838"/>
    <cellStyle name="Примітка" xfId="839"/>
    <cellStyle name="Примітка 2" xfId="840"/>
    <cellStyle name="Примітка 3" xfId="841"/>
    <cellStyle name="Примітка 4" xfId="842"/>
    <cellStyle name="Примітка_СВОД_12" xfId="843"/>
    <cellStyle name="Percent" xfId="844"/>
    <cellStyle name="Результат" xfId="845"/>
    <cellStyle name="Результат 1" xfId="846"/>
    <cellStyle name="Связанная ячейка" xfId="847"/>
    <cellStyle name="Связанная ячейка 2" xfId="848"/>
    <cellStyle name="Связанная ячейка 3" xfId="849"/>
    <cellStyle name="Связанная ячейка 4" xfId="850"/>
    <cellStyle name="Связанная ячейка 5" xfId="851"/>
    <cellStyle name="Середній" xfId="852"/>
    <cellStyle name="Середній 2" xfId="853"/>
    <cellStyle name="Стиль 1" xfId="854"/>
    <cellStyle name="Стиль 1 2" xfId="855"/>
    <cellStyle name="Текст попередження" xfId="856"/>
    <cellStyle name="Текст попередження 2" xfId="857"/>
    <cellStyle name="Текст пояснення" xfId="858"/>
    <cellStyle name="Текст пояснення 2" xfId="859"/>
    <cellStyle name="Текст предупреждения" xfId="860"/>
    <cellStyle name="Текст предупреждения 2" xfId="861"/>
    <cellStyle name="Текст предупреждения 3" xfId="862"/>
    <cellStyle name="Текст предупреждения 4" xfId="863"/>
    <cellStyle name="Текст предупреждения 5" xfId="864"/>
    <cellStyle name="Тысячи [0]_Анализ" xfId="865"/>
    <cellStyle name="Тысячи_Анализ" xfId="866"/>
    <cellStyle name="Comma" xfId="867"/>
    <cellStyle name="Comma [0]" xfId="868"/>
    <cellStyle name="ФинᎰнсовый_Лист1 (3)_1" xfId="869"/>
    <cellStyle name="Хороший" xfId="870"/>
    <cellStyle name="Хороший 2" xfId="871"/>
    <cellStyle name="Хороший 2 2" xfId="872"/>
    <cellStyle name="Хороший 3" xfId="8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55;&#1054;&#1056;&#1058;&#1040;&#1051;\2.%20&#1055;&#1059;&#1041;&#1051;&#1030;&#1050;&#1040;&#1062;&#1030;&#1031;\7.%20&#1043;&#1077;&#1085;&#1076;&#1077;&#1088;&#1085;&#1110;%20&#1072;&#1089;&#1087;&#1077;&#1082;&#1090;&#1080;%20&#1088;&#1080;&#1085;&#1082;&#1091;%20&#1087;&#1088;&#1072;&#1094;&#1110;\06_&#1089;&#1110;&#1095;&#1077;&#1085;&#1100;-&#1095;&#1077;&#1088;&#1074;&#1077;&#1085;&#1100;_2019\&#1043;&#1077;&#1085;&#1076;&#1077;&#1088;&#1085;&#1110;%20&#1072;&#1089;&#1087;&#1077;&#1082;&#1090;&#1080;%20&#1088;&#1080;&#1085;&#1082;&#1091;%20&#1087;&#1088;&#1072;&#1094;&#1110;%20&#1076;&#1086;&#1076;&#1072;&#1090;&#1082;&#1080;_06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п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7.8515625" defaultRowHeight="15"/>
  <cols>
    <col min="1" max="1" width="2.140625" style="51" customWidth="1"/>
    <col min="2" max="2" width="53.7109375" style="51" customWidth="1"/>
    <col min="3" max="3" width="37.7109375" style="57" customWidth="1"/>
    <col min="4" max="4" width="2.28125" style="51" customWidth="1"/>
    <col min="5" max="16384" width="7.8515625" style="51" customWidth="1"/>
  </cols>
  <sheetData>
    <row r="1" spans="2:3" ht="46.5" customHeight="1">
      <c r="B1" s="182" t="s">
        <v>129</v>
      </c>
      <c r="C1" s="182"/>
    </row>
    <row r="2" spans="2:3" ht="24.75" customHeight="1">
      <c r="B2" s="183" t="s">
        <v>130</v>
      </c>
      <c r="C2" s="183"/>
    </row>
    <row r="3" spans="2:3" s="52" customFormat="1" ht="42.75" customHeight="1">
      <c r="B3" s="160" t="s">
        <v>131</v>
      </c>
      <c r="C3" s="161" t="s">
        <v>70</v>
      </c>
    </row>
    <row r="4" spans="2:3" s="52" customFormat="1" ht="30.75" customHeight="1">
      <c r="B4" s="162" t="s">
        <v>132</v>
      </c>
      <c r="C4" s="162"/>
    </row>
    <row r="5" spans="2:3" s="165" customFormat="1" ht="25.5" customHeight="1">
      <c r="B5" s="163" t="s">
        <v>133</v>
      </c>
      <c r="C5" s="164">
        <v>1411.4</v>
      </c>
    </row>
    <row r="6" spans="2:3" s="165" customFormat="1" ht="25.5" customHeight="1">
      <c r="B6" s="166" t="s">
        <v>134</v>
      </c>
      <c r="C6" s="167">
        <v>1404</v>
      </c>
    </row>
    <row r="7" spans="2:3" s="165" customFormat="1" ht="25.5" customHeight="1">
      <c r="B7" s="166" t="s">
        <v>135</v>
      </c>
      <c r="C7" s="167">
        <v>1360.3</v>
      </c>
    </row>
    <row r="8" spans="2:3" s="165" customFormat="1" ht="27" customHeight="1">
      <c r="B8" s="168" t="s">
        <v>71</v>
      </c>
      <c r="C8" s="168"/>
    </row>
    <row r="9" spans="2:3" s="165" customFormat="1" ht="25.5" customHeight="1">
      <c r="B9" s="163" t="s">
        <v>136</v>
      </c>
      <c r="C9" s="169">
        <v>52.2</v>
      </c>
    </row>
    <row r="10" spans="2:3" s="165" customFormat="1" ht="25.5" customHeight="1">
      <c r="B10" s="166" t="s">
        <v>137</v>
      </c>
      <c r="C10" s="181">
        <v>59</v>
      </c>
    </row>
    <row r="11" spans="2:3" s="165" customFormat="1" ht="25.5" customHeight="1">
      <c r="B11" s="166" t="s">
        <v>135</v>
      </c>
      <c r="C11" s="170">
        <v>69.9</v>
      </c>
    </row>
    <row r="12" spans="2:3" s="165" customFormat="1" ht="40.5" customHeight="1">
      <c r="B12" s="162" t="s">
        <v>138</v>
      </c>
      <c r="C12" s="162"/>
    </row>
    <row r="13" spans="2:3" s="165" customFormat="1" ht="25.5" customHeight="1">
      <c r="B13" s="171" t="s">
        <v>133</v>
      </c>
      <c r="C13" s="164">
        <v>124.1</v>
      </c>
    </row>
    <row r="14" spans="2:3" s="165" customFormat="1" ht="25.5" customHeight="1">
      <c r="B14" s="172" t="s">
        <v>134</v>
      </c>
      <c r="C14" s="167">
        <v>124.1</v>
      </c>
    </row>
    <row r="15" spans="2:3" s="165" customFormat="1" ht="25.5" customHeight="1">
      <c r="B15" s="172" t="s">
        <v>135</v>
      </c>
      <c r="C15" s="167">
        <v>124.1</v>
      </c>
    </row>
    <row r="16" spans="2:3" s="165" customFormat="1" ht="40.5" customHeight="1">
      <c r="B16" s="168" t="s">
        <v>139</v>
      </c>
      <c r="C16" s="168"/>
    </row>
    <row r="17" spans="2:3" s="165" customFormat="1" ht="25.5" customHeight="1">
      <c r="B17" s="171" t="s">
        <v>133</v>
      </c>
      <c r="C17" s="169">
        <v>8.1</v>
      </c>
    </row>
    <row r="18" spans="2:3" s="165" customFormat="1" ht="25.5" customHeight="1">
      <c r="B18" s="172" t="s">
        <v>137</v>
      </c>
      <c r="C18" s="170">
        <v>8.1</v>
      </c>
    </row>
    <row r="19" spans="2:3" s="165" customFormat="1" ht="25.5" customHeight="1">
      <c r="B19" s="172" t="s">
        <v>140</v>
      </c>
      <c r="C19" s="170">
        <v>8.4</v>
      </c>
    </row>
    <row r="20" spans="2:3" s="53" customFormat="1" ht="11.25" customHeight="1">
      <c r="B20" s="184"/>
      <c r="C20" s="184"/>
    </row>
    <row r="21" spans="2:3" s="55" customFormat="1" ht="15">
      <c r="B21" s="54"/>
      <c r="C21" s="54"/>
    </row>
    <row r="22" ht="15">
      <c r="B22" s="56"/>
    </row>
    <row r="23" ht="15">
      <c r="B23" s="56"/>
    </row>
    <row r="24" s="57" customFormat="1" ht="15">
      <c r="B24" s="56"/>
    </row>
    <row r="25" s="57" customFormat="1" ht="15">
      <c r="B25" s="56"/>
    </row>
    <row r="26" s="57" customFormat="1" ht="15">
      <c r="B26" s="56"/>
    </row>
    <row r="27" s="57" customFormat="1" ht="15">
      <c r="B27" s="56"/>
    </row>
    <row r="28" s="57" customFormat="1" ht="15">
      <c r="B28" s="56"/>
    </row>
    <row r="29" s="57" customFormat="1" ht="15">
      <c r="B29" s="56"/>
    </row>
    <row r="30" s="57" customFormat="1" ht="15">
      <c r="B30" s="56"/>
    </row>
    <row r="31" s="57" customFormat="1" ht="15">
      <c r="B31" s="56"/>
    </row>
  </sheetData>
  <sheetProtection/>
  <mergeCells count="3">
    <mergeCell ref="B1:C1"/>
    <mergeCell ref="B2:C2"/>
    <mergeCell ref="B20:C20"/>
  </mergeCells>
  <printOptions horizontalCentered="1"/>
  <pageMargins left="0.2362204724409449" right="0.15748031496062992" top="0.6692913385826772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zoomScaleNormal="90" zoomScalePageLayoutView="0" workbookViewId="0" topLeftCell="A1">
      <selection activeCell="F5" sqref="F5"/>
    </sheetView>
  </sheetViews>
  <sheetFormatPr defaultColWidth="7.8515625" defaultRowHeight="15"/>
  <cols>
    <col min="1" max="1" width="61.28125" style="51" customWidth="1"/>
    <col min="2" max="2" width="22.7109375" style="57" customWidth="1"/>
    <col min="3" max="3" width="22.421875" style="57" customWidth="1"/>
    <col min="4" max="16384" width="7.8515625" style="51" customWidth="1"/>
  </cols>
  <sheetData>
    <row r="1" spans="1:3" ht="76.5" customHeight="1">
      <c r="A1" s="185" t="s">
        <v>141</v>
      </c>
      <c r="B1" s="185"/>
      <c r="C1" s="185"/>
    </row>
    <row r="2" spans="1:3" ht="12" customHeight="1">
      <c r="A2" s="173"/>
      <c r="B2" s="174"/>
      <c r="C2" s="174"/>
    </row>
    <row r="3" spans="1:3" s="52" customFormat="1" ht="34.5" customHeight="1">
      <c r="A3" s="186"/>
      <c r="B3" s="187" t="s">
        <v>70</v>
      </c>
      <c r="C3" s="187"/>
    </row>
    <row r="4" spans="1:3" s="52" customFormat="1" ht="32.25" customHeight="1">
      <c r="A4" s="186"/>
      <c r="B4" s="175" t="s">
        <v>142</v>
      </c>
      <c r="C4" s="175" t="s">
        <v>143</v>
      </c>
    </row>
    <row r="5" spans="1:3" s="52" customFormat="1" ht="65.25" customHeight="1">
      <c r="A5" s="176" t="s">
        <v>144</v>
      </c>
      <c r="B5" s="177">
        <v>1525.8</v>
      </c>
      <c r="C5" s="135">
        <v>1528.1</v>
      </c>
    </row>
    <row r="6" spans="1:3" s="52" customFormat="1" ht="49.5" customHeight="1">
      <c r="A6" s="178" t="s">
        <v>145</v>
      </c>
      <c r="B6" s="179">
        <v>63.7</v>
      </c>
      <c r="C6" s="180">
        <v>64.3</v>
      </c>
    </row>
    <row r="7" spans="1:3" s="52" customFormat="1" ht="54" customHeight="1">
      <c r="A7" s="133" t="s">
        <v>132</v>
      </c>
      <c r="B7" s="135">
        <v>1400</v>
      </c>
      <c r="C7" s="135">
        <v>1404</v>
      </c>
    </row>
    <row r="8" spans="1:3" s="52" customFormat="1" ht="37.5" customHeight="1">
      <c r="A8" s="134" t="s">
        <v>71</v>
      </c>
      <c r="B8" s="180">
        <v>58.5</v>
      </c>
      <c r="C8" s="180">
        <v>59</v>
      </c>
    </row>
    <row r="9" spans="1:3" s="52" customFormat="1" ht="68.25" customHeight="1">
      <c r="A9" s="133" t="s">
        <v>138</v>
      </c>
      <c r="B9" s="135">
        <v>125.8</v>
      </c>
      <c r="C9" s="135">
        <v>124.1</v>
      </c>
    </row>
    <row r="10" spans="1:3" s="52" customFormat="1" ht="48.75" customHeight="1">
      <c r="A10" s="134" t="s">
        <v>146</v>
      </c>
      <c r="B10" s="180">
        <v>8.2</v>
      </c>
      <c r="C10" s="180">
        <v>8.1</v>
      </c>
    </row>
    <row r="11" spans="1:3" s="52" customFormat="1" ht="68.25" customHeight="1">
      <c r="A11" s="133" t="s">
        <v>147</v>
      </c>
      <c r="B11" s="135">
        <v>869</v>
      </c>
      <c r="C11" s="135">
        <v>849.7</v>
      </c>
    </row>
    <row r="12" spans="1:3" s="53" customFormat="1" ht="17.25" customHeight="1">
      <c r="A12" s="184" t="s">
        <v>72</v>
      </c>
      <c r="B12" s="184"/>
      <c r="C12" s="184"/>
    </row>
    <row r="13" spans="1:3" s="55" customFormat="1" ht="15">
      <c r="A13" s="54"/>
      <c r="B13" s="54"/>
      <c r="C13" s="54"/>
    </row>
    <row r="14" ht="15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  <row r="23" ht="15">
      <c r="A23" s="56"/>
    </row>
  </sheetData>
  <sheetProtection/>
  <mergeCells count="4">
    <mergeCell ref="A1:C1"/>
    <mergeCell ref="A3:A4"/>
    <mergeCell ref="B3:C3"/>
    <mergeCell ref="A12:C12"/>
  </mergeCells>
  <printOptions horizontalCentered="1"/>
  <pageMargins left="0.7086614173228347" right="0.7086614173228347" top="0.15748031496062992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1">
      <selection activeCell="B8" sqref="B8"/>
    </sheetView>
  </sheetViews>
  <sheetFormatPr defaultColWidth="0" defaultRowHeight="15"/>
  <cols>
    <col min="1" max="1" width="51.140625" style="105" customWidth="1"/>
    <col min="2" max="2" width="18.421875" style="105" customWidth="1"/>
    <col min="3" max="3" width="15.8515625" style="118" customWidth="1"/>
    <col min="4" max="4" width="12.7109375" style="118" customWidth="1"/>
    <col min="5" max="5" width="14.7109375" style="118" customWidth="1"/>
    <col min="6" max="6" width="12.421875" style="118" customWidth="1"/>
    <col min="7" max="7" width="11.28125" style="105" bestFit="1" customWidth="1"/>
    <col min="8" max="254" width="9.140625" style="105" customWidth="1"/>
    <col min="255" max="255" width="54.28125" style="105" customWidth="1"/>
    <col min="256" max="16384" width="0" style="105" hidden="1" customWidth="1"/>
  </cols>
  <sheetData>
    <row r="1" spans="1:6" ht="58.5" customHeight="1">
      <c r="A1" s="188" t="s">
        <v>148</v>
      </c>
      <c r="B1" s="188"/>
      <c r="C1" s="188"/>
      <c r="D1" s="188"/>
      <c r="E1" s="188"/>
      <c r="F1" s="188"/>
    </row>
    <row r="2" spans="1:6" s="106" customFormat="1" ht="21" customHeight="1">
      <c r="A2" s="189" t="s">
        <v>88</v>
      </c>
      <c r="B2" s="189"/>
      <c r="C2" s="189"/>
      <c r="D2" s="189"/>
      <c r="E2" s="189"/>
      <c r="F2" s="189"/>
    </row>
    <row r="3" spans="1:6" ht="18" customHeight="1">
      <c r="A3" s="107"/>
      <c r="B3" s="107"/>
      <c r="C3" s="107"/>
      <c r="D3" s="107"/>
      <c r="E3" s="107"/>
      <c r="F3" s="108" t="s">
        <v>103</v>
      </c>
    </row>
    <row r="4" spans="1:6" s="114" customFormat="1" ht="57" customHeight="1">
      <c r="A4" s="109" t="s">
        <v>89</v>
      </c>
      <c r="B4" s="110" t="s">
        <v>90</v>
      </c>
      <c r="C4" s="111" t="s">
        <v>3</v>
      </c>
      <c r="D4" s="112" t="s">
        <v>91</v>
      </c>
      <c r="E4" s="111" t="s">
        <v>0</v>
      </c>
      <c r="F4" s="113" t="s">
        <v>92</v>
      </c>
    </row>
    <row r="5" spans="1:6" s="126" customFormat="1" ht="17.25" customHeight="1">
      <c r="A5" s="124" t="s">
        <v>1</v>
      </c>
      <c r="B5" s="124">
        <v>1</v>
      </c>
      <c r="C5" s="125">
        <v>2</v>
      </c>
      <c r="D5" s="124">
        <v>3</v>
      </c>
      <c r="E5" s="125">
        <v>4</v>
      </c>
      <c r="F5" s="124">
        <v>5</v>
      </c>
    </row>
    <row r="6" spans="1:7" s="115" customFormat="1" ht="33.75" customHeight="1">
      <c r="A6" s="136" t="s">
        <v>93</v>
      </c>
      <c r="B6" s="137">
        <f>4!B9</f>
        <v>60635</v>
      </c>
      <c r="C6" s="138">
        <f>B6-E6</f>
        <v>25852</v>
      </c>
      <c r="D6" s="139">
        <f>C6/B6*100</f>
        <v>42.635441576647146</v>
      </c>
      <c r="E6" s="138">
        <v>34783</v>
      </c>
      <c r="F6" s="140">
        <f>E6/B6*100</f>
        <v>57.364558423352854</v>
      </c>
      <c r="G6" s="116"/>
    </row>
    <row r="7" spans="1:7" s="115" customFormat="1" ht="46.5" customHeight="1">
      <c r="A7" s="141" t="s">
        <v>97</v>
      </c>
      <c r="B7" s="138">
        <f>4!E9</f>
        <v>41410</v>
      </c>
      <c r="C7" s="138">
        <f>B7-E7</f>
        <v>22748</v>
      </c>
      <c r="D7" s="139">
        <f>C7/B7*100</f>
        <v>54.93359092006762</v>
      </c>
      <c r="E7" s="138">
        <v>18662</v>
      </c>
      <c r="F7" s="140">
        <f>E7/B7*100</f>
        <v>45.066409079932384</v>
      </c>
      <c r="G7" s="116"/>
    </row>
    <row r="8" spans="1:7" s="115" customFormat="1" ht="44.25" customHeight="1">
      <c r="A8" s="136" t="s">
        <v>101</v>
      </c>
      <c r="B8" s="137">
        <f>4!H9</f>
        <v>8313</v>
      </c>
      <c r="C8" s="138">
        <f>B8-E8</f>
        <v>4273</v>
      </c>
      <c r="D8" s="139">
        <f>C8/B8*100</f>
        <v>51.40141946349092</v>
      </c>
      <c r="E8" s="138">
        <v>4040</v>
      </c>
      <c r="F8" s="140">
        <f>E8/B8*100</f>
        <v>48.59858053650908</v>
      </c>
      <c r="G8" s="116"/>
    </row>
    <row r="9" spans="1:11" s="115" customFormat="1" ht="62.25" customHeight="1">
      <c r="A9" s="136" t="s">
        <v>100</v>
      </c>
      <c r="B9" s="137">
        <f>4!K9</f>
        <v>10977</v>
      </c>
      <c r="C9" s="138">
        <f>B9-E9</f>
        <v>5037</v>
      </c>
      <c r="D9" s="139">
        <f>C9/B9*100</f>
        <v>45.88685433178464</v>
      </c>
      <c r="E9" s="138">
        <v>5940</v>
      </c>
      <c r="F9" s="140">
        <f>E9/B9*100</f>
        <v>54.11314566821536</v>
      </c>
      <c r="G9" s="116"/>
      <c r="K9" s="131"/>
    </row>
    <row r="10" spans="1:7" s="117" customFormat="1" ht="48.75" customHeight="1">
      <c r="A10" s="136" t="s">
        <v>94</v>
      </c>
      <c r="B10" s="137">
        <f>4!N9</f>
        <v>59257</v>
      </c>
      <c r="C10" s="138">
        <f>B10-E10</f>
        <v>25306</v>
      </c>
      <c r="D10" s="139">
        <f>C10/B10*100</f>
        <v>42.70550314730749</v>
      </c>
      <c r="E10" s="138">
        <v>33951</v>
      </c>
      <c r="F10" s="140">
        <f>E10/B10*100</f>
        <v>57.29449685269251</v>
      </c>
      <c r="G10" s="116"/>
    </row>
    <row r="11" spans="1:7" s="117" customFormat="1" ht="27" customHeight="1">
      <c r="A11" s="190" t="s">
        <v>149</v>
      </c>
      <c r="B11" s="191"/>
      <c r="C11" s="191"/>
      <c r="D11" s="191"/>
      <c r="E11" s="191"/>
      <c r="F11" s="192"/>
      <c r="G11" s="116"/>
    </row>
    <row r="12" spans="1:7" s="117" customFormat="1" ht="48.75" customHeight="1">
      <c r="A12" s="142" t="s">
        <v>89</v>
      </c>
      <c r="B12" s="143" t="s">
        <v>90</v>
      </c>
      <c r="C12" s="144" t="s">
        <v>3</v>
      </c>
      <c r="D12" s="145" t="s">
        <v>91</v>
      </c>
      <c r="E12" s="144" t="s">
        <v>0</v>
      </c>
      <c r="F12" s="113" t="s">
        <v>92</v>
      </c>
      <c r="G12" s="116"/>
    </row>
    <row r="13" spans="1:8" ht="48.75" customHeight="1">
      <c r="A13" s="146" t="s">
        <v>98</v>
      </c>
      <c r="B13" s="147">
        <f>4!Q9</f>
        <v>21846</v>
      </c>
      <c r="C13" s="138">
        <f>B13-E13</f>
        <v>7774</v>
      </c>
      <c r="D13" s="139">
        <f>C13/B13*100</f>
        <v>35.58546186944979</v>
      </c>
      <c r="E13" s="147">
        <v>14072</v>
      </c>
      <c r="F13" s="140">
        <f>E13/B13*100</f>
        <v>64.41453813055021</v>
      </c>
      <c r="G13" s="116"/>
      <c r="H13" s="117"/>
    </row>
    <row r="14" spans="1:7" ht="48.75" customHeight="1">
      <c r="A14" s="146" t="s">
        <v>102</v>
      </c>
      <c r="B14" s="147">
        <f>4!T9</f>
        <v>18294</v>
      </c>
      <c r="C14" s="138">
        <f>B14-E14</f>
        <v>6610</v>
      </c>
      <c r="D14" s="139">
        <f>C14/B14*100</f>
        <v>36.13206515797529</v>
      </c>
      <c r="E14" s="147">
        <v>11684</v>
      </c>
      <c r="F14" s="140">
        <f>E14/B14*100</f>
        <v>63.86793484202471</v>
      </c>
      <c r="G14" s="11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31"/>
  <sheetViews>
    <sheetView tabSelected="1" view="pageBreakPreview" zoomScale="80" zoomScaleNormal="85" zoomScaleSheetLayoutView="80" zoomScalePageLayoutView="0" workbookViewId="0" topLeftCell="A1">
      <selection activeCell="A2" sqref="A2:V2"/>
    </sheetView>
  </sheetViews>
  <sheetFormatPr defaultColWidth="9.140625" defaultRowHeight="15"/>
  <cols>
    <col min="1" max="1" width="28.7109375" style="100" customWidth="1"/>
    <col min="2" max="2" width="7.8515625" style="99" customWidth="1"/>
    <col min="3" max="3" width="8.28125" style="95" customWidth="1"/>
    <col min="4" max="4" width="6.8515625" style="94" customWidth="1"/>
    <col min="5" max="5" width="7.8515625" style="94" customWidth="1"/>
    <col min="6" max="6" width="8.8515625" style="94" customWidth="1"/>
    <col min="7" max="7" width="6.8515625" style="94" customWidth="1"/>
    <col min="8" max="8" width="7.8515625" style="94" customWidth="1"/>
    <col min="9" max="9" width="8.421875" style="95" customWidth="1"/>
    <col min="10" max="10" width="6.7109375" style="94" customWidth="1"/>
    <col min="11" max="11" width="7.7109375" style="94" customWidth="1"/>
    <col min="12" max="12" width="8.140625" style="95" customWidth="1"/>
    <col min="13" max="13" width="7.00390625" style="94" customWidth="1"/>
    <col min="14" max="14" width="8.421875" style="94" customWidth="1"/>
    <col min="15" max="15" width="8.421875" style="95" customWidth="1"/>
    <col min="16" max="16" width="7.57421875" style="94" customWidth="1"/>
    <col min="17" max="17" width="7.421875" style="94" customWidth="1"/>
    <col min="18" max="18" width="8.7109375" style="95" customWidth="1"/>
    <col min="19" max="19" width="7.00390625" style="94" customWidth="1"/>
    <col min="20" max="20" width="7.140625" style="94" customWidth="1"/>
    <col min="21" max="21" width="8.57421875" style="94" customWidth="1"/>
    <col min="22" max="22" width="6.57421875" style="15" customWidth="1"/>
    <col min="23" max="177" width="9.140625" style="15" customWidth="1"/>
    <col min="178" max="178" width="15.28125" style="15" customWidth="1"/>
    <col min="179" max="179" width="8.7109375" style="15" customWidth="1"/>
    <col min="180" max="180" width="8.28125" style="15" customWidth="1"/>
    <col min="181" max="181" width="6.140625" style="15" customWidth="1"/>
    <col min="182" max="182" width="8.28125" style="15" customWidth="1"/>
    <col min="183" max="183" width="8.57421875" style="15" customWidth="1"/>
    <col min="184" max="184" width="6.421875" style="15" customWidth="1"/>
    <col min="185" max="185" width="8.28125" style="15" customWidth="1"/>
    <col min="186" max="186" width="8.57421875" style="15" customWidth="1"/>
    <col min="187" max="187" width="6.00390625" style="15" customWidth="1"/>
    <col min="188" max="188" width="7.140625" style="15" customWidth="1"/>
    <col min="189" max="189" width="7.00390625" style="15" customWidth="1"/>
    <col min="190" max="190" width="6.28125" style="15" customWidth="1"/>
    <col min="191" max="191" width="7.57421875" style="15" customWidth="1"/>
    <col min="192" max="192" width="7.00390625" style="15" customWidth="1"/>
    <col min="193" max="193" width="6.421875" style="15" customWidth="1"/>
    <col min="194" max="194" width="7.140625" style="15" customWidth="1"/>
    <col min="195" max="195" width="7.28125" style="15" customWidth="1"/>
    <col min="196" max="196" width="6.7109375" style="15" customWidth="1"/>
    <col min="197" max="197" width="8.7109375" style="15" customWidth="1"/>
    <col min="198" max="198" width="8.57421875" style="15" customWidth="1"/>
    <col min="199" max="199" width="6.57421875" style="15" customWidth="1"/>
    <col min="200" max="200" width="9.00390625" style="15" customWidth="1"/>
    <col min="201" max="201" width="8.28125" style="15" customWidth="1"/>
    <col min="202" max="202" width="6.00390625" style="15" customWidth="1"/>
    <col min="203" max="203" width="8.28125" style="15" customWidth="1"/>
    <col min="204" max="204" width="8.8515625" style="15" customWidth="1"/>
    <col min="205" max="205" width="6.421875" style="15" customWidth="1"/>
    <col min="206" max="206" width="8.421875" style="15" customWidth="1"/>
    <col min="207" max="207" width="8.28125" style="15" customWidth="1"/>
    <col min="208" max="208" width="6.28125" style="15" customWidth="1"/>
    <col min="209" max="209" width="8.421875" style="15" customWidth="1"/>
    <col min="210" max="210" width="8.28125" style="15" customWidth="1"/>
    <col min="211" max="211" width="6.140625" style="15" customWidth="1"/>
    <col min="212" max="212" width="8.57421875" style="15" customWidth="1"/>
    <col min="213" max="213" width="8.421875" style="15" customWidth="1"/>
    <col min="214" max="214" width="6.28125" style="15" customWidth="1"/>
    <col min="215" max="16384" width="9.140625" style="15" customWidth="1"/>
  </cols>
  <sheetData>
    <row r="1" spans="1:22" s="14" customFormat="1" ht="30" customHeight="1">
      <c r="A1" s="202" t="s">
        <v>106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1:22" s="14" customFormat="1" ht="19.5" customHeight="1">
      <c r="A2" s="203" t="s">
        <v>150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4" customFormat="1" ht="18" customHeight="1">
      <c r="A3" s="102"/>
      <c r="B3" s="98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7"/>
      <c r="O3" s="96"/>
      <c r="P3" s="97"/>
      <c r="Q3" s="97"/>
      <c r="R3" s="93"/>
      <c r="S3" s="93"/>
      <c r="T3" s="93"/>
      <c r="U3" s="127"/>
      <c r="V3" s="132" t="s">
        <v>107</v>
      </c>
    </row>
    <row r="4" spans="1:22" s="103" customFormat="1" ht="20.25" customHeight="1">
      <c r="A4" s="222"/>
      <c r="B4" s="193" t="s">
        <v>11</v>
      </c>
      <c r="C4" s="194"/>
      <c r="D4" s="195"/>
      <c r="E4" s="193" t="s">
        <v>99</v>
      </c>
      <c r="F4" s="194"/>
      <c r="G4" s="195"/>
      <c r="H4" s="193" t="s">
        <v>12</v>
      </c>
      <c r="I4" s="194"/>
      <c r="J4" s="195"/>
      <c r="K4" s="193" t="s">
        <v>13</v>
      </c>
      <c r="L4" s="194"/>
      <c r="M4" s="195"/>
      <c r="N4" s="193" t="s">
        <v>84</v>
      </c>
      <c r="O4" s="194"/>
      <c r="P4" s="195"/>
      <c r="Q4" s="204" t="s">
        <v>14</v>
      </c>
      <c r="R4" s="205"/>
      <c r="S4" s="206"/>
      <c r="T4" s="213" t="s">
        <v>87</v>
      </c>
      <c r="U4" s="214"/>
      <c r="V4" s="215"/>
    </row>
    <row r="5" spans="1:22" s="104" customFormat="1" ht="14.25" customHeight="1">
      <c r="A5" s="222"/>
      <c r="B5" s="196"/>
      <c r="C5" s="197"/>
      <c r="D5" s="198"/>
      <c r="E5" s="196"/>
      <c r="F5" s="197"/>
      <c r="G5" s="198"/>
      <c r="H5" s="196"/>
      <c r="I5" s="197"/>
      <c r="J5" s="198"/>
      <c r="K5" s="196"/>
      <c r="L5" s="197"/>
      <c r="M5" s="198"/>
      <c r="N5" s="196"/>
      <c r="O5" s="197"/>
      <c r="P5" s="198"/>
      <c r="Q5" s="207"/>
      <c r="R5" s="208"/>
      <c r="S5" s="209"/>
      <c r="T5" s="216"/>
      <c r="U5" s="217"/>
      <c r="V5" s="218"/>
    </row>
    <row r="6" spans="1:22" s="104" customFormat="1" ht="53.25" customHeight="1">
      <c r="A6" s="222"/>
      <c r="B6" s="199"/>
      <c r="C6" s="200"/>
      <c r="D6" s="201"/>
      <c r="E6" s="199"/>
      <c r="F6" s="200"/>
      <c r="G6" s="201"/>
      <c r="H6" s="199"/>
      <c r="I6" s="200"/>
      <c r="J6" s="201"/>
      <c r="K6" s="199"/>
      <c r="L6" s="200"/>
      <c r="M6" s="201"/>
      <c r="N6" s="199"/>
      <c r="O6" s="200"/>
      <c r="P6" s="201"/>
      <c r="Q6" s="210"/>
      <c r="R6" s="211"/>
      <c r="S6" s="212"/>
      <c r="T6" s="219"/>
      <c r="U6" s="220"/>
      <c r="V6" s="221"/>
    </row>
    <row r="7" spans="1:22" s="101" customFormat="1" ht="33.75" customHeight="1">
      <c r="A7" s="222"/>
      <c r="B7" s="119" t="s">
        <v>15</v>
      </c>
      <c r="C7" s="120" t="s">
        <v>95</v>
      </c>
      <c r="D7" s="120" t="s">
        <v>96</v>
      </c>
      <c r="E7" s="121" t="s">
        <v>15</v>
      </c>
      <c r="F7" s="120" t="s">
        <v>95</v>
      </c>
      <c r="G7" s="120" t="s">
        <v>96</v>
      </c>
      <c r="H7" s="121" t="s">
        <v>15</v>
      </c>
      <c r="I7" s="120" t="s">
        <v>95</v>
      </c>
      <c r="J7" s="120" t="s">
        <v>96</v>
      </c>
      <c r="K7" s="121" t="s">
        <v>15</v>
      </c>
      <c r="L7" s="120" t="s">
        <v>95</v>
      </c>
      <c r="M7" s="120" t="s">
        <v>96</v>
      </c>
      <c r="N7" s="121" t="s">
        <v>15</v>
      </c>
      <c r="O7" s="120" t="s">
        <v>95</v>
      </c>
      <c r="P7" s="120" t="s">
        <v>96</v>
      </c>
      <c r="Q7" s="121" t="s">
        <v>15</v>
      </c>
      <c r="R7" s="120" t="s">
        <v>95</v>
      </c>
      <c r="S7" s="120" t="s">
        <v>96</v>
      </c>
      <c r="T7" s="121" t="s">
        <v>15</v>
      </c>
      <c r="U7" s="120" t="s">
        <v>95</v>
      </c>
      <c r="V7" s="120" t="s">
        <v>96</v>
      </c>
    </row>
    <row r="8" spans="1:22" s="123" customFormat="1" ht="9.75" customHeight="1">
      <c r="A8" s="122" t="s">
        <v>1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/>
      <c r="O8" s="151">
        <v>14</v>
      </c>
      <c r="P8" s="151">
        <v>15</v>
      </c>
      <c r="Q8" s="151">
        <v>16</v>
      </c>
      <c r="R8" s="151">
        <v>17</v>
      </c>
      <c r="S8" s="151">
        <v>18</v>
      </c>
      <c r="T8" s="151">
        <v>19</v>
      </c>
      <c r="U8" s="151">
        <v>20</v>
      </c>
      <c r="V8" s="151">
        <v>21</v>
      </c>
    </row>
    <row r="9" spans="1:22" s="128" customFormat="1" ht="20.25" customHeight="1">
      <c r="A9" s="148" t="s">
        <v>104</v>
      </c>
      <c r="B9" s="152">
        <v>60635</v>
      </c>
      <c r="C9" s="158">
        <f>100-D9</f>
        <v>42.635441576647146</v>
      </c>
      <c r="D9" s="158">
        <v>57.364558423352854</v>
      </c>
      <c r="E9" s="153">
        <v>41410</v>
      </c>
      <c r="F9" s="158">
        <f>100-G9</f>
        <v>54.933590920067616</v>
      </c>
      <c r="G9" s="158">
        <v>45.066409079932384</v>
      </c>
      <c r="H9" s="152">
        <v>8313</v>
      </c>
      <c r="I9" s="158">
        <f>100-J9</f>
        <v>51.395572666025025</v>
      </c>
      <c r="J9" s="158">
        <v>48.604427333974975</v>
      </c>
      <c r="K9" s="152">
        <v>10977</v>
      </c>
      <c r="L9" s="158">
        <f>100-M9</f>
        <v>45.88685433178464</v>
      </c>
      <c r="M9" s="158">
        <v>54.11314566821536</v>
      </c>
      <c r="N9" s="154">
        <v>59257</v>
      </c>
      <c r="O9" s="158">
        <f>100-P9</f>
        <v>42.70550314730749</v>
      </c>
      <c r="P9" s="158">
        <v>57.29449685269251</v>
      </c>
      <c r="Q9" s="152">
        <v>21846</v>
      </c>
      <c r="R9" s="158">
        <f>100-S9</f>
        <v>35.58546186944979</v>
      </c>
      <c r="S9" s="158">
        <v>64.41453813055021</v>
      </c>
      <c r="T9" s="152">
        <v>18294</v>
      </c>
      <c r="U9" s="158">
        <f>100-V9</f>
        <v>36.13206515797529</v>
      </c>
      <c r="V9" s="158">
        <v>63.86793484202471</v>
      </c>
    </row>
    <row r="10" spans="1:22" s="129" customFormat="1" ht="20.25" customHeight="1">
      <c r="A10" s="149" t="s">
        <v>108</v>
      </c>
      <c r="B10" s="155">
        <v>10756</v>
      </c>
      <c r="C10" s="159">
        <f aca="true" t="shared" si="0" ref="C10:C31">100-D10</f>
        <v>37.28151729267386</v>
      </c>
      <c r="D10" s="159">
        <v>62.71848270732614</v>
      </c>
      <c r="E10" s="156">
        <v>9158</v>
      </c>
      <c r="F10" s="159">
        <f aca="true" t="shared" si="1" ref="F10:F31">100-G10</f>
        <v>43.022493994321906</v>
      </c>
      <c r="G10" s="159">
        <v>56.977506005678094</v>
      </c>
      <c r="H10" s="155">
        <v>1530</v>
      </c>
      <c r="I10" s="159">
        <f aca="true" t="shared" si="2" ref="I10:I31">100-J10</f>
        <v>30.019620667102686</v>
      </c>
      <c r="J10" s="159">
        <v>69.98037933289731</v>
      </c>
      <c r="K10" s="155">
        <v>1527</v>
      </c>
      <c r="L10" s="159">
        <f aca="true" t="shared" si="3" ref="L10:L31">100-M10</f>
        <v>30.101641907740415</v>
      </c>
      <c r="M10" s="159">
        <v>69.89835809225958</v>
      </c>
      <c r="N10" s="157">
        <v>10549</v>
      </c>
      <c r="O10" s="159">
        <f aca="true" t="shared" si="4" ref="O10:O31">100-P10</f>
        <v>37.26419565835625</v>
      </c>
      <c r="P10" s="159">
        <v>62.73580434164375</v>
      </c>
      <c r="Q10" s="155">
        <v>3819</v>
      </c>
      <c r="R10" s="159">
        <f aca="true" t="shared" si="5" ref="R10:R31">100-S10</f>
        <v>35.192458758837404</v>
      </c>
      <c r="S10" s="159">
        <v>64.8075412411626</v>
      </c>
      <c r="T10" s="155">
        <v>3412</v>
      </c>
      <c r="U10" s="159">
        <f aca="true" t="shared" si="6" ref="U10:U31">100-V10</f>
        <v>35.49237983587339</v>
      </c>
      <c r="V10" s="159">
        <v>64.5076201641266</v>
      </c>
    </row>
    <row r="11" spans="1:22" s="129" customFormat="1" ht="20.25" customHeight="1">
      <c r="A11" s="149" t="s">
        <v>109</v>
      </c>
      <c r="B11" s="155">
        <v>8345</v>
      </c>
      <c r="C11" s="159">
        <f t="shared" si="0"/>
        <v>41.41402037147993</v>
      </c>
      <c r="D11" s="159">
        <v>58.58597962852007</v>
      </c>
      <c r="E11" s="156">
        <v>4371</v>
      </c>
      <c r="F11" s="159">
        <f t="shared" si="1"/>
        <v>59.482955845344314</v>
      </c>
      <c r="G11" s="159">
        <v>40.517044154655686</v>
      </c>
      <c r="H11" s="155">
        <v>654</v>
      </c>
      <c r="I11" s="159">
        <f t="shared" si="2"/>
        <v>48.776758409785934</v>
      </c>
      <c r="J11" s="159">
        <v>51.223241590214066</v>
      </c>
      <c r="K11" s="155">
        <v>936</v>
      </c>
      <c r="L11" s="159">
        <f t="shared" si="3"/>
        <v>39.02743142144638</v>
      </c>
      <c r="M11" s="159">
        <v>60.97256857855362</v>
      </c>
      <c r="N11" s="157">
        <v>8150</v>
      </c>
      <c r="O11" s="159">
        <f t="shared" si="4"/>
        <v>41.54601226993865</v>
      </c>
      <c r="P11" s="159">
        <v>58.45398773006135</v>
      </c>
      <c r="Q11" s="155">
        <v>3628</v>
      </c>
      <c r="R11" s="159">
        <f t="shared" si="5"/>
        <v>35.804851157662625</v>
      </c>
      <c r="S11" s="159">
        <v>64.19514884233737</v>
      </c>
      <c r="T11" s="155">
        <v>3126</v>
      </c>
      <c r="U11" s="159">
        <f t="shared" si="6"/>
        <v>36.98016634676904</v>
      </c>
      <c r="V11" s="159">
        <v>63.01983365323096</v>
      </c>
    </row>
    <row r="12" spans="1:22" s="130" customFormat="1" ht="20.25" customHeight="1">
      <c r="A12" s="149" t="s">
        <v>110</v>
      </c>
      <c r="B12" s="155">
        <v>8140</v>
      </c>
      <c r="C12" s="159">
        <f t="shared" si="0"/>
        <v>41.11793611793612</v>
      </c>
      <c r="D12" s="159">
        <v>58.88206388206388</v>
      </c>
      <c r="E12" s="156">
        <v>6630</v>
      </c>
      <c r="F12" s="159">
        <f t="shared" si="1"/>
        <v>58.295625942684765</v>
      </c>
      <c r="G12" s="159">
        <v>41.704374057315235</v>
      </c>
      <c r="H12" s="155">
        <v>857</v>
      </c>
      <c r="I12" s="159">
        <f t="shared" si="2"/>
        <v>37.68961493582263</v>
      </c>
      <c r="J12" s="159">
        <v>62.31038506417737</v>
      </c>
      <c r="K12" s="155">
        <v>1405</v>
      </c>
      <c r="L12" s="159">
        <f t="shared" si="3"/>
        <v>26.37271214642263</v>
      </c>
      <c r="M12" s="159">
        <v>73.62728785357737</v>
      </c>
      <c r="N12" s="157">
        <v>7941</v>
      </c>
      <c r="O12" s="159">
        <f t="shared" si="4"/>
        <v>41.266842966880745</v>
      </c>
      <c r="P12" s="159">
        <v>58.733157033119255</v>
      </c>
      <c r="Q12" s="155">
        <v>2653</v>
      </c>
      <c r="R12" s="159">
        <f t="shared" si="5"/>
        <v>32.642291745194115</v>
      </c>
      <c r="S12" s="159">
        <v>67.35770825480589</v>
      </c>
      <c r="T12" s="155">
        <v>2175</v>
      </c>
      <c r="U12" s="159">
        <f t="shared" si="6"/>
        <v>30.98850574712644</v>
      </c>
      <c r="V12" s="159">
        <v>69.01149425287356</v>
      </c>
    </row>
    <row r="13" spans="1:22" s="129" customFormat="1" ht="20.25" customHeight="1">
      <c r="A13" s="149" t="s">
        <v>113</v>
      </c>
      <c r="B13" s="155">
        <v>1419</v>
      </c>
      <c r="C13" s="159">
        <f t="shared" si="0"/>
        <v>37.2093023255814</v>
      </c>
      <c r="D13" s="159">
        <v>62.7906976744186</v>
      </c>
      <c r="E13" s="156">
        <v>1007</v>
      </c>
      <c r="F13" s="159">
        <f t="shared" si="1"/>
        <v>59.285004965243296</v>
      </c>
      <c r="G13" s="159">
        <v>40.714995034756704</v>
      </c>
      <c r="H13" s="155">
        <v>90</v>
      </c>
      <c r="I13" s="159">
        <f t="shared" si="2"/>
        <v>25.555555555555557</v>
      </c>
      <c r="J13" s="159">
        <v>74.44444444444444</v>
      </c>
      <c r="K13" s="155">
        <v>252</v>
      </c>
      <c r="L13" s="159">
        <f t="shared" si="3"/>
        <v>32.98429319371728</v>
      </c>
      <c r="M13" s="159">
        <v>67.01570680628272</v>
      </c>
      <c r="N13" s="155">
        <v>1369</v>
      </c>
      <c r="O13" s="159">
        <f t="shared" si="4"/>
        <v>37.32651570489408</v>
      </c>
      <c r="P13" s="159">
        <v>62.67348429510592</v>
      </c>
      <c r="Q13" s="155">
        <v>571</v>
      </c>
      <c r="R13" s="159">
        <f t="shared" si="5"/>
        <v>30.297723292469342</v>
      </c>
      <c r="S13" s="159">
        <v>69.70227670753066</v>
      </c>
      <c r="T13" s="155">
        <v>435</v>
      </c>
      <c r="U13" s="159">
        <f t="shared" si="6"/>
        <v>29.42528735632183</v>
      </c>
      <c r="V13" s="159">
        <v>70.57471264367817</v>
      </c>
    </row>
    <row r="14" spans="1:22" s="129" customFormat="1" ht="20.25" customHeight="1">
      <c r="A14" s="149" t="s">
        <v>111</v>
      </c>
      <c r="B14" s="155">
        <v>6897</v>
      </c>
      <c r="C14" s="159">
        <f t="shared" si="0"/>
        <v>47.397419167754094</v>
      </c>
      <c r="D14" s="159">
        <v>52.602580832245906</v>
      </c>
      <c r="E14" s="156">
        <v>4250</v>
      </c>
      <c r="F14" s="159">
        <f t="shared" si="1"/>
        <v>59.08235294117647</v>
      </c>
      <c r="G14" s="159">
        <v>40.91764705882353</v>
      </c>
      <c r="H14" s="155">
        <v>1054</v>
      </c>
      <c r="I14" s="159">
        <f t="shared" si="2"/>
        <v>64.04174573055029</v>
      </c>
      <c r="J14" s="159">
        <v>35.95825426944971</v>
      </c>
      <c r="K14" s="155">
        <v>1226</v>
      </c>
      <c r="L14" s="159">
        <f t="shared" si="3"/>
        <v>54.47004608294931</v>
      </c>
      <c r="M14" s="159">
        <v>45.52995391705069</v>
      </c>
      <c r="N14" s="157">
        <v>6757</v>
      </c>
      <c r="O14" s="159">
        <f t="shared" si="4"/>
        <v>47.506289773568156</v>
      </c>
      <c r="P14" s="159">
        <v>52.493710226431844</v>
      </c>
      <c r="Q14" s="155">
        <v>2402</v>
      </c>
      <c r="R14" s="159">
        <f t="shared" si="5"/>
        <v>39.38384679433805</v>
      </c>
      <c r="S14" s="159">
        <v>60.61615320566195</v>
      </c>
      <c r="T14" s="155">
        <v>1942</v>
      </c>
      <c r="U14" s="159">
        <f t="shared" si="6"/>
        <v>40.3707518022657</v>
      </c>
      <c r="V14" s="159">
        <v>59.6292481977343</v>
      </c>
    </row>
    <row r="15" spans="1:22" s="129" customFormat="1" ht="20.25" customHeight="1">
      <c r="A15" s="149" t="s">
        <v>105</v>
      </c>
      <c r="B15" s="155">
        <v>2900</v>
      </c>
      <c r="C15" s="159">
        <f t="shared" si="0"/>
        <v>42.896551724137936</v>
      </c>
      <c r="D15" s="159">
        <v>57.103448275862064</v>
      </c>
      <c r="E15" s="156">
        <v>1700</v>
      </c>
      <c r="F15" s="159">
        <f t="shared" si="1"/>
        <v>59.64705882352941</v>
      </c>
      <c r="G15" s="159">
        <v>40.35294117647059</v>
      </c>
      <c r="H15" s="155">
        <v>342</v>
      </c>
      <c r="I15" s="159">
        <f t="shared" si="2"/>
        <v>50.58479532163743</v>
      </c>
      <c r="J15" s="159">
        <v>49.41520467836257</v>
      </c>
      <c r="K15" s="155">
        <v>574</v>
      </c>
      <c r="L15" s="159">
        <f t="shared" si="3"/>
        <v>72.96819787985866</v>
      </c>
      <c r="M15" s="159">
        <v>27.03180212014134</v>
      </c>
      <c r="N15" s="157">
        <v>2857</v>
      </c>
      <c r="O15" s="159">
        <f t="shared" si="4"/>
        <v>42.94714735736787</v>
      </c>
      <c r="P15" s="159">
        <v>57.05285264263213</v>
      </c>
      <c r="Q15" s="155">
        <v>1045</v>
      </c>
      <c r="R15" s="159">
        <f t="shared" si="5"/>
        <v>34.44976076555024</v>
      </c>
      <c r="S15" s="159">
        <v>65.55023923444976</v>
      </c>
      <c r="T15" s="155">
        <v>957</v>
      </c>
      <c r="U15" s="159">
        <f t="shared" si="6"/>
        <v>33.751306165099265</v>
      </c>
      <c r="V15" s="159">
        <v>66.24869383490073</v>
      </c>
    </row>
    <row r="16" spans="1:22" s="129" customFormat="1" ht="20.25" customHeight="1">
      <c r="A16" s="149" t="s">
        <v>114</v>
      </c>
      <c r="B16" s="155">
        <v>1438</v>
      </c>
      <c r="C16" s="159">
        <f t="shared" si="0"/>
        <v>37.06536856745479</v>
      </c>
      <c r="D16" s="159">
        <v>62.93463143254521</v>
      </c>
      <c r="E16" s="156">
        <v>1095</v>
      </c>
      <c r="F16" s="159">
        <f t="shared" si="1"/>
        <v>41.46118721461187</v>
      </c>
      <c r="G16" s="159">
        <v>58.53881278538813</v>
      </c>
      <c r="H16" s="155">
        <v>202</v>
      </c>
      <c r="I16" s="159">
        <f t="shared" si="2"/>
        <v>36.633663366336634</v>
      </c>
      <c r="J16" s="159">
        <v>63.366336633663366</v>
      </c>
      <c r="K16" s="155">
        <v>362</v>
      </c>
      <c r="L16" s="159">
        <f t="shared" si="3"/>
        <v>17.973856209150327</v>
      </c>
      <c r="M16" s="159">
        <v>82.02614379084967</v>
      </c>
      <c r="N16" s="155">
        <v>1405</v>
      </c>
      <c r="O16" s="159">
        <f t="shared" si="4"/>
        <v>37.36654804270463</v>
      </c>
      <c r="P16" s="159">
        <v>62.63345195729537</v>
      </c>
      <c r="Q16" s="155">
        <v>433</v>
      </c>
      <c r="R16" s="159">
        <f t="shared" si="5"/>
        <v>30.484988452655898</v>
      </c>
      <c r="S16" s="159">
        <v>69.5150115473441</v>
      </c>
      <c r="T16" s="155">
        <v>358</v>
      </c>
      <c r="U16" s="159">
        <f t="shared" si="6"/>
        <v>30.167597765363126</v>
      </c>
      <c r="V16" s="159">
        <v>69.83240223463687</v>
      </c>
    </row>
    <row r="17" spans="1:22" s="129" customFormat="1" ht="20.25" customHeight="1">
      <c r="A17" s="149" t="s">
        <v>112</v>
      </c>
      <c r="B17" s="155">
        <v>4829</v>
      </c>
      <c r="C17" s="159">
        <f t="shared" si="0"/>
        <v>49.9896458894181</v>
      </c>
      <c r="D17" s="159">
        <v>50.0103541105819</v>
      </c>
      <c r="E17" s="156">
        <v>3471</v>
      </c>
      <c r="F17" s="159">
        <f t="shared" si="1"/>
        <v>64.88043791414577</v>
      </c>
      <c r="G17" s="159">
        <v>35.11956208585422</v>
      </c>
      <c r="H17" s="155">
        <v>837</v>
      </c>
      <c r="I17" s="159">
        <f t="shared" si="2"/>
        <v>62.365591397849464</v>
      </c>
      <c r="J17" s="159">
        <v>37.634408602150536</v>
      </c>
      <c r="K17" s="155">
        <v>1324</v>
      </c>
      <c r="L17" s="159">
        <f t="shared" si="3"/>
        <v>51.08877721943049</v>
      </c>
      <c r="M17" s="159">
        <v>48.91122278056951</v>
      </c>
      <c r="N17" s="157">
        <v>4729</v>
      </c>
      <c r="O17" s="159">
        <f t="shared" si="4"/>
        <v>50.031719179530555</v>
      </c>
      <c r="P17" s="159">
        <v>49.968280820469445</v>
      </c>
      <c r="Q17" s="155">
        <v>1323</v>
      </c>
      <c r="R17" s="159">
        <f t="shared" si="5"/>
        <v>36.05442176870748</v>
      </c>
      <c r="S17" s="159">
        <v>63.94557823129252</v>
      </c>
      <c r="T17" s="155">
        <v>1087</v>
      </c>
      <c r="U17" s="159">
        <f t="shared" si="6"/>
        <v>36.98252069917203</v>
      </c>
      <c r="V17" s="159">
        <v>63.01747930082797</v>
      </c>
    </row>
    <row r="18" spans="1:22" s="129" customFormat="1" ht="20.25" customHeight="1">
      <c r="A18" s="149" t="s">
        <v>115</v>
      </c>
      <c r="B18" s="155">
        <v>2264</v>
      </c>
      <c r="C18" s="159">
        <f t="shared" si="0"/>
        <v>30.432862190812727</v>
      </c>
      <c r="D18" s="159">
        <v>69.56713780918727</v>
      </c>
      <c r="E18" s="156">
        <v>957</v>
      </c>
      <c r="F18" s="159">
        <f t="shared" si="1"/>
        <v>48.484848484848484</v>
      </c>
      <c r="G18" s="159">
        <v>51.515151515151516</v>
      </c>
      <c r="H18" s="155">
        <v>278</v>
      </c>
      <c r="I18" s="159">
        <f t="shared" si="2"/>
        <v>38.12949640287769</v>
      </c>
      <c r="J18" s="159">
        <v>61.87050359712231</v>
      </c>
      <c r="K18" s="155">
        <v>188</v>
      </c>
      <c r="L18" s="159">
        <f t="shared" si="3"/>
        <v>18.238993710691815</v>
      </c>
      <c r="M18" s="159">
        <v>81.76100628930818</v>
      </c>
      <c r="N18" s="157">
        <v>2170</v>
      </c>
      <c r="O18" s="159">
        <f t="shared" si="4"/>
        <v>30.36866359447005</v>
      </c>
      <c r="P18" s="159">
        <v>69.63133640552995</v>
      </c>
      <c r="Q18" s="155">
        <v>857</v>
      </c>
      <c r="R18" s="159">
        <f t="shared" si="5"/>
        <v>28.588098016336062</v>
      </c>
      <c r="S18" s="159">
        <v>71.41190198366394</v>
      </c>
      <c r="T18" s="155">
        <v>565</v>
      </c>
      <c r="U18" s="159">
        <f t="shared" si="6"/>
        <v>33.6283185840708</v>
      </c>
      <c r="V18" s="159">
        <v>66.3716814159292</v>
      </c>
    </row>
    <row r="19" spans="1:22" s="129" customFormat="1" ht="20.25" customHeight="1">
      <c r="A19" s="149" t="s">
        <v>116</v>
      </c>
      <c r="B19" s="155">
        <v>899</v>
      </c>
      <c r="C19" s="159">
        <f t="shared" si="0"/>
        <v>43.38153503893215</v>
      </c>
      <c r="D19" s="159">
        <v>56.61846496106785</v>
      </c>
      <c r="E19" s="156">
        <v>609</v>
      </c>
      <c r="F19" s="159">
        <f t="shared" si="1"/>
        <v>54.8440065681445</v>
      </c>
      <c r="G19" s="159">
        <v>45.1559934318555</v>
      </c>
      <c r="H19" s="155">
        <v>185</v>
      </c>
      <c r="I19" s="159">
        <f t="shared" si="2"/>
        <v>49.72972972972973</v>
      </c>
      <c r="J19" s="159">
        <v>50.27027027027027</v>
      </c>
      <c r="K19" s="155">
        <v>181</v>
      </c>
      <c r="L19" s="159">
        <f t="shared" si="3"/>
        <v>65.18987341772151</v>
      </c>
      <c r="M19" s="159">
        <v>34.810126582278485</v>
      </c>
      <c r="N19" s="155">
        <v>873</v>
      </c>
      <c r="O19" s="159">
        <f t="shared" si="4"/>
        <v>42.9553264604811</v>
      </c>
      <c r="P19" s="159">
        <v>57.0446735395189</v>
      </c>
      <c r="Q19" s="155">
        <v>292</v>
      </c>
      <c r="R19" s="159">
        <f t="shared" si="5"/>
        <v>35.27397260273972</v>
      </c>
      <c r="S19" s="159">
        <v>64.72602739726028</v>
      </c>
      <c r="T19" s="155">
        <v>245</v>
      </c>
      <c r="U19" s="159">
        <f t="shared" si="6"/>
        <v>36.3265306122449</v>
      </c>
      <c r="V19" s="159">
        <v>63.6734693877551</v>
      </c>
    </row>
    <row r="20" spans="1:22" s="129" customFormat="1" ht="20.25" customHeight="1">
      <c r="A20" s="149" t="s">
        <v>117</v>
      </c>
      <c r="B20" s="155">
        <v>624</v>
      </c>
      <c r="C20" s="159">
        <f t="shared" si="0"/>
        <v>36.69871794871795</v>
      </c>
      <c r="D20" s="159">
        <v>63.30128205128205</v>
      </c>
      <c r="E20" s="156">
        <v>586</v>
      </c>
      <c r="F20" s="159">
        <f t="shared" si="1"/>
        <v>54.09556313993174</v>
      </c>
      <c r="G20" s="159">
        <v>45.90443686006826</v>
      </c>
      <c r="H20" s="155">
        <v>63</v>
      </c>
      <c r="I20" s="159">
        <f t="shared" si="2"/>
        <v>9.523809523809518</v>
      </c>
      <c r="J20" s="159">
        <v>90.47619047619048</v>
      </c>
      <c r="K20" s="155">
        <v>114</v>
      </c>
      <c r="L20" s="159">
        <f t="shared" si="3"/>
        <v>16.666666666666657</v>
      </c>
      <c r="M20" s="159">
        <v>83.33333333333334</v>
      </c>
      <c r="N20" s="155">
        <v>618</v>
      </c>
      <c r="O20" s="159">
        <f t="shared" si="4"/>
        <v>36.40776699029126</v>
      </c>
      <c r="P20" s="159">
        <v>63.59223300970874</v>
      </c>
      <c r="Q20" s="155">
        <v>140</v>
      </c>
      <c r="R20" s="159">
        <f t="shared" si="5"/>
        <v>22.857142857142847</v>
      </c>
      <c r="S20" s="159">
        <v>77.14285714285715</v>
      </c>
      <c r="T20" s="155">
        <v>98</v>
      </c>
      <c r="U20" s="159">
        <f t="shared" si="6"/>
        <v>22.448979591836732</v>
      </c>
      <c r="V20" s="159">
        <v>77.55102040816327</v>
      </c>
    </row>
    <row r="21" spans="1:22" s="129" customFormat="1" ht="20.25" customHeight="1">
      <c r="A21" s="149" t="s">
        <v>118</v>
      </c>
      <c r="B21" s="155">
        <v>337</v>
      </c>
      <c r="C21" s="159">
        <f t="shared" si="0"/>
        <v>42.72997032640949</v>
      </c>
      <c r="D21" s="159">
        <v>57.27002967359051</v>
      </c>
      <c r="E21" s="156">
        <v>298</v>
      </c>
      <c r="F21" s="159">
        <f t="shared" si="1"/>
        <v>54.697986577181204</v>
      </c>
      <c r="G21" s="159">
        <v>45.302013422818796</v>
      </c>
      <c r="H21" s="155">
        <v>47</v>
      </c>
      <c r="I21" s="159">
        <f t="shared" si="2"/>
        <v>34.04255319148936</v>
      </c>
      <c r="J21" s="159">
        <v>65.95744680851064</v>
      </c>
      <c r="K21" s="155">
        <v>89</v>
      </c>
      <c r="L21" s="159">
        <f t="shared" si="3"/>
        <v>27.160493827160494</v>
      </c>
      <c r="M21" s="159">
        <v>72.8395061728395</v>
      </c>
      <c r="N21" s="155">
        <v>333</v>
      </c>
      <c r="O21" s="159">
        <f t="shared" si="4"/>
        <v>42.04204204204204</v>
      </c>
      <c r="P21" s="159">
        <v>57.95795795795796</v>
      </c>
      <c r="Q21" s="155">
        <v>71</v>
      </c>
      <c r="R21" s="159">
        <f t="shared" si="5"/>
        <v>28.16901408450704</v>
      </c>
      <c r="S21" s="159">
        <v>71.83098591549296</v>
      </c>
      <c r="T21" s="155">
        <v>45</v>
      </c>
      <c r="U21" s="159">
        <f t="shared" si="6"/>
        <v>17.777777777777786</v>
      </c>
      <c r="V21" s="159">
        <v>82.22222222222221</v>
      </c>
    </row>
    <row r="22" spans="1:22" s="129" customFormat="1" ht="20.25" customHeight="1">
      <c r="A22" s="149" t="s">
        <v>119</v>
      </c>
      <c r="B22" s="155">
        <v>439</v>
      </c>
      <c r="C22" s="159">
        <f t="shared" si="0"/>
        <v>41.002277904328025</v>
      </c>
      <c r="D22" s="159">
        <v>58.997722095671975</v>
      </c>
      <c r="E22" s="156">
        <v>377</v>
      </c>
      <c r="F22" s="159">
        <f t="shared" si="1"/>
        <v>54.90716180371353</v>
      </c>
      <c r="G22" s="159">
        <v>45.09283819628647</v>
      </c>
      <c r="H22" s="155">
        <v>69</v>
      </c>
      <c r="I22" s="159">
        <f t="shared" si="2"/>
        <v>11.59420289855072</v>
      </c>
      <c r="J22" s="159">
        <v>88.40579710144928</v>
      </c>
      <c r="K22" s="155">
        <v>72</v>
      </c>
      <c r="L22" s="159">
        <f t="shared" si="3"/>
        <v>30.158730158730165</v>
      </c>
      <c r="M22" s="159">
        <v>69.84126984126983</v>
      </c>
      <c r="N22" s="155">
        <v>435</v>
      </c>
      <c r="O22" s="159">
        <f t="shared" si="4"/>
        <v>41.14942528735632</v>
      </c>
      <c r="P22" s="159">
        <v>58.85057471264368</v>
      </c>
      <c r="Q22" s="155">
        <v>138</v>
      </c>
      <c r="R22" s="159">
        <f t="shared" si="5"/>
        <v>33.33333333333334</v>
      </c>
      <c r="S22" s="159">
        <v>66.66666666666666</v>
      </c>
      <c r="T22" s="155">
        <v>113</v>
      </c>
      <c r="U22" s="159">
        <f t="shared" si="6"/>
        <v>35.39823008849558</v>
      </c>
      <c r="V22" s="159">
        <v>64.60176991150442</v>
      </c>
    </row>
    <row r="23" spans="1:22" s="129" customFormat="1" ht="20.25" customHeight="1">
      <c r="A23" s="149" t="s">
        <v>120</v>
      </c>
      <c r="B23" s="155">
        <v>753</v>
      </c>
      <c r="C23" s="159">
        <f t="shared" si="0"/>
        <v>61.885790172642764</v>
      </c>
      <c r="D23" s="159">
        <v>38.114209827357236</v>
      </c>
      <c r="E23" s="156">
        <v>486</v>
      </c>
      <c r="F23" s="159">
        <f t="shared" si="1"/>
        <v>74.2798353909465</v>
      </c>
      <c r="G23" s="159">
        <v>25.720164609053498</v>
      </c>
      <c r="H23" s="155">
        <v>216</v>
      </c>
      <c r="I23" s="159">
        <f t="shared" si="2"/>
        <v>87.5</v>
      </c>
      <c r="J23" s="159">
        <v>12.5</v>
      </c>
      <c r="K23" s="155">
        <v>268</v>
      </c>
      <c r="L23" s="159">
        <f t="shared" si="3"/>
        <v>72.72727272727273</v>
      </c>
      <c r="M23" s="159">
        <v>27.27272727272727</v>
      </c>
      <c r="N23" s="155">
        <v>722</v>
      </c>
      <c r="O23" s="159">
        <f t="shared" si="4"/>
        <v>62.603878116343495</v>
      </c>
      <c r="P23" s="159">
        <v>37.396121883656505</v>
      </c>
      <c r="Q23" s="155">
        <v>217</v>
      </c>
      <c r="R23" s="159">
        <f t="shared" si="5"/>
        <v>41.93548387096774</v>
      </c>
      <c r="S23" s="159">
        <v>58.06451612903226</v>
      </c>
      <c r="T23" s="155">
        <v>174</v>
      </c>
      <c r="U23" s="159">
        <f t="shared" si="6"/>
        <v>43.103448275862064</v>
      </c>
      <c r="V23" s="159">
        <v>56.896551724137936</v>
      </c>
    </row>
    <row r="24" spans="1:22" s="129" customFormat="1" ht="20.25" customHeight="1">
      <c r="A24" s="149" t="s">
        <v>121</v>
      </c>
      <c r="B24" s="155">
        <v>1225</v>
      </c>
      <c r="C24" s="159">
        <f t="shared" si="0"/>
        <v>52.57142857142857</v>
      </c>
      <c r="D24" s="159">
        <v>47.42857142857143</v>
      </c>
      <c r="E24" s="156">
        <v>699</v>
      </c>
      <c r="F24" s="159">
        <f t="shared" si="1"/>
        <v>63.94849785407725</v>
      </c>
      <c r="G24" s="159">
        <v>36.05150214592275</v>
      </c>
      <c r="H24" s="155">
        <v>279</v>
      </c>
      <c r="I24" s="159">
        <f t="shared" si="2"/>
        <v>72.40143369175627</v>
      </c>
      <c r="J24" s="159">
        <v>27.598566308243726</v>
      </c>
      <c r="K24" s="155">
        <v>304</v>
      </c>
      <c r="L24" s="159">
        <f t="shared" si="3"/>
        <v>57.08955223880597</v>
      </c>
      <c r="M24" s="159">
        <v>42.91044776119403</v>
      </c>
      <c r="N24" s="155">
        <v>1189</v>
      </c>
      <c r="O24" s="159">
        <f t="shared" si="4"/>
        <v>53.069806560134566</v>
      </c>
      <c r="P24" s="159">
        <v>46.930193439865434</v>
      </c>
      <c r="Q24" s="155">
        <v>469</v>
      </c>
      <c r="R24" s="159">
        <f t="shared" si="5"/>
        <v>46.90831556503199</v>
      </c>
      <c r="S24" s="159">
        <v>53.09168443496801</v>
      </c>
      <c r="T24" s="155">
        <v>416</v>
      </c>
      <c r="U24" s="159">
        <f t="shared" si="6"/>
        <v>47.83653846153846</v>
      </c>
      <c r="V24" s="159">
        <v>52.16346153846154</v>
      </c>
    </row>
    <row r="25" spans="1:22" s="129" customFormat="1" ht="20.25" customHeight="1">
      <c r="A25" s="149" t="s">
        <v>122</v>
      </c>
      <c r="B25" s="155">
        <v>2982</v>
      </c>
      <c r="C25" s="159">
        <f t="shared" si="0"/>
        <v>35.04359490274983</v>
      </c>
      <c r="D25" s="159">
        <v>64.95640509725017</v>
      </c>
      <c r="E25" s="156">
        <v>2159</v>
      </c>
      <c r="F25" s="159">
        <f t="shared" si="1"/>
        <v>41.68596572487263</v>
      </c>
      <c r="G25" s="159">
        <v>58.31403427512737</v>
      </c>
      <c r="H25" s="155">
        <v>290</v>
      </c>
      <c r="I25" s="159">
        <f t="shared" si="2"/>
        <v>22.758620689655174</v>
      </c>
      <c r="J25" s="159">
        <v>77.24137931034483</v>
      </c>
      <c r="K25" s="155">
        <v>317</v>
      </c>
      <c r="L25" s="159">
        <f t="shared" si="3"/>
        <v>57.142857142857146</v>
      </c>
      <c r="M25" s="159">
        <v>42.857142857142854</v>
      </c>
      <c r="N25" s="157">
        <v>2970</v>
      </c>
      <c r="O25" s="159">
        <f t="shared" si="4"/>
        <v>34.98316498316498</v>
      </c>
      <c r="P25" s="159">
        <v>65.01683501683502</v>
      </c>
      <c r="Q25" s="155">
        <v>1396</v>
      </c>
      <c r="R25" s="159">
        <f t="shared" si="5"/>
        <v>33.88252148997135</v>
      </c>
      <c r="S25" s="159">
        <v>66.11747851002865</v>
      </c>
      <c r="T25" s="155">
        <v>1286</v>
      </c>
      <c r="U25" s="159">
        <f t="shared" si="6"/>
        <v>33.281493001555205</v>
      </c>
      <c r="V25" s="159">
        <v>66.7185069984448</v>
      </c>
    </row>
    <row r="26" spans="1:22" s="129" customFormat="1" ht="20.25" customHeight="1">
      <c r="A26" s="149" t="s">
        <v>123</v>
      </c>
      <c r="B26" s="155">
        <v>451</v>
      </c>
      <c r="C26" s="159">
        <f t="shared" si="0"/>
        <v>56.31929046563193</v>
      </c>
      <c r="D26" s="159">
        <v>43.68070953436807</v>
      </c>
      <c r="E26" s="156">
        <v>312</v>
      </c>
      <c r="F26" s="159">
        <f t="shared" si="1"/>
        <v>70.83333333333333</v>
      </c>
      <c r="G26" s="159">
        <v>29.166666666666668</v>
      </c>
      <c r="H26" s="155">
        <v>166</v>
      </c>
      <c r="I26" s="159">
        <f t="shared" si="2"/>
        <v>72.89156626506025</v>
      </c>
      <c r="J26" s="159">
        <v>27.10843373493976</v>
      </c>
      <c r="K26" s="155">
        <v>142</v>
      </c>
      <c r="L26" s="159">
        <f t="shared" si="3"/>
        <v>89.43661971830986</v>
      </c>
      <c r="M26" s="159">
        <v>10.56338028169014</v>
      </c>
      <c r="N26" s="155">
        <v>442</v>
      </c>
      <c r="O26" s="159">
        <f t="shared" si="4"/>
        <v>57.23981900452489</v>
      </c>
      <c r="P26" s="159">
        <v>42.76018099547511</v>
      </c>
      <c r="Q26" s="155">
        <v>137</v>
      </c>
      <c r="R26" s="159">
        <f t="shared" si="5"/>
        <v>37.95620437956204</v>
      </c>
      <c r="S26" s="159">
        <v>62.04379562043796</v>
      </c>
      <c r="T26" s="155">
        <v>124</v>
      </c>
      <c r="U26" s="159">
        <f t="shared" si="6"/>
        <v>38.70967741935484</v>
      </c>
      <c r="V26" s="159">
        <v>61.29032258064516</v>
      </c>
    </row>
    <row r="27" spans="1:22" s="129" customFormat="1" ht="20.25" customHeight="1">
      <c r="A27" s="150" t="s">
        <v>124</v>
      </c>
      <c r="B27" s="155">
        <v>2040</v>
      </c>
      <c r="C27" s="159">
        <f t="shared" si="0"/>
        <v>54.068627450980394</v>
      </c>
      <c r="D27" s="159">
        <v>45.931372549019606</v>
      </c>
      <c r="E27" s="156">
        <v>952</v>
      </c>
      <c r="F27" s="159">
        <f t="shared" si="1"/>
        <v>72.37394957983193</v>
      </c>
      <c r="G27" s="159">
        <v>27.62605042016807</v>
      </c>
      <c r="H27" s="155">
        <v>352</v>
      </c>
      <c r="I27" s="159">
        <f t="shared" si="2"/>
        <v>82.67045454545455</v>
      </c>
      <c r="J27" s="159">
        <v>17.329545454545457</v>
      </c>
      <c r="K27" s="155">
        <v>481</v>
      </c>
      <c r="L27" s="159">
        <f t="shared" si="3"/>
        <v>63.6986301369863</v>
      </c>
      <c r="M27" s="159">
        <v>36.3013698630137</v>
      </c>
      <c r="N27" s="157">
        <v>1964</v>
      </c>
      <c r="O27" s="159">
        <f t="shared" si="4"/>
        <v>54.22606924643584</v>
      </c>
      <c r="P27" s="159">
        <v>45.77393075356416</v>
      </c>
      <c r="Q27" s="155">
        <v>811</v>
      </c>
      <c r="R27" s="159">
        <f t="shared" si="5"/>
        <v>43.403205918618994</v>
      </c>
      <c r="S27" s="159">
        <v>56.596794081381006</v>
      </c>
      <c r="T27" s="155">
        <v>559</v>
      </c>
      <c r="U27" s="159">
        <f t="shared" si="6"/>
        <v>48.300536672629704</v>
      </c>
      <c r="V27" s="159">
        <v>51.699463327370296</v>
      </c>
    </row>
    <row r="28" spans="1:22" s="129" customFormat="1" ht="20.25" customHeight="1">
      <c r="A28" s="150" t="s">
        <v>125</v>
      </c>
      <c r="B28" s="155">
        <v>812</v>
      </c>
      <c r="C28" s="159">
        <f t="shared" si="0"/>
        <v>55.172413793103445</v>
      </c>
      <c r="D28" s="159">
        <v>44.827586206896555</v>
      </c>
      <c r="E28" s="156">
        <v>915</v>
      </c>
      <c r="F28" s="159">
        <f t="shared" si="1"/>
        <v>56.0655737704918</v>
      </c>
      <c r="G28" s="159">
        <v>43.9344262295082</v>
      </c>
      <c r="H28" s="155">
        <v>224</v>
      </c>
      <c r="I28" s="159">
        <f t="shared" si="2"/>
        <v>80.80357142857143</v>
      </c>
      <c r="J28" s="159">
        <v>19.196428571428573</v>
      </c>
      <c r="K28" s="155">
        <v>510</v>
      </c>
      <c r="L28" s="159">
        <f t="shared" si="3"/>
        <v>56.51162790697675</v>
      </c>
      <c r="M28" s="159">
        <v>43.48837209302325</v>
      </c>
      <c r="N28" s="155">
        <v>791</v>
      </c>
      <c r="O28" s="159">
        <f t="shared" si="4"/>
        <v>55.24652338811631</v>
      </c>
      <c r="P28" s="159">
        <v>44.75347661188369</v>
      </c>
      <c r="Q28" s="155">
        <v>203</v>
      </c>
      <c r="R28" s="159">
        <f t="shared" si="5"/>
        <v>40.39408866995073</v>
      </c>
      <c r="S28" s="159">
        <v>59.60591133004927</v>
      </c>
      <c r="T28" s="155">
        <v>143</v>
      </c>
      <c r="U28" s="159">
        <f t="shared" si="6"/>
        <v>44.05594405594405</v>
      </c>
      <c r="V28" s="159">
        <v>55.94405594405595</v>
      </c>
    </row>
    <row r="29" spans="1:22" s="129" customFormat="1" ht="20.25" customHeight="1">
      <c r="A29" s="150" t="s">
        <v>126</v>
      </c>
      <c r="B29" s="155">
        <v>815</v>
      </c>
      <c r="C29" s="159">
        <f t="shared" si="0"/>
        <v>55.4601226993865</v>
      </c>
      <c r="D29" s="159">
        <v>44.5398773006135</v>
      </c>
      <c r="E29" s="156">
        <v>449</v>
      </c>
      <c r="F29" s="159">
        <f t="shared" si="1"/>
        <v>69.71046770601336</v>
      </c>
      <c r="G29" s="159">
        <v>30.28953229398664</v>
      </c>
      <c r="H29" s="155">
        <v>187</v>
      </c>
      <c r="I29" s="159">
        <f t="shared" si="2"/>
        <v>87.70053475935829</v>
      </c>
      <c r="J29" s="159">
        <v>12.299465240641712</v>
      </c>
      <c r="K29" s="155">
        <v>253</v>
      </c>
      <c r="L29" s="159">
        <f t="shared" si="3"/>
        <v>82.84518828451883</v>
      </c>
      <c r="M29" s="159">
        <v>17.154811715481173</v>
      </c>
      <c r="N29" s="155">
        <v>783</v>
      </c>
      <c r="O29" s="159">
        <f t="shared" si="4"/>
        <v>55.81098339719029</v>
      </c>
      <c r="P29" s="159">
        <v>44.18901660280971</v>
      </c>
      <c r="Q29" s="155">
        <v>320</v>
      </c>
      <c r="R29" s="159">
        <f t="shared" si="5"/>
        <v>42.5</v>
      </c>
      <c r="S29" s="159">
        <v>57.5</v>
      </c>
      <c r="T29" s="155">
        <v>269</v>
      </c>
      <c r="U29" s="159">
        <f t="shared" si="6"/>
        <v>42.37918215613383</v>
      </c>
      <c r="V29" s="159">
        <v>57.62081784386617</v>
      </c>
    </row>
    <row r="30" spans="1:22" s="129" customFormat="1" ht="20.25" customHeight="1">
      <c r="A30" s="150" t="s">
        <v>127</v>
      </c>
      <c r="B30" s="155">
        <v>1040</v>
      </c>
      <c r="C30" s="159">
        <f t="shared" si="0"/>
        <v>56.34615384615385</v>
      </c>
      <c r="D30" s="159">
        <v>43.65384615384615</v>
      </c>
      <c r="E30" s="156">
        <v>473</v>
      </c>
      <c r="F30" s="159">
        <f t="shared" si="1"/>
        <v>76.10993657505286</v>
      </c>
      <c r="G30" s="159">
        <v>23.890063424947147</v>
      </c>
      <c r="H30" s="155">
        <v>228</v>
      </c>
      <c r="I30" s="159">
        <f t="shared" si="2"/>
        <v>76.31578947368422</v>
      </c>
      <c r="J30" s="159">
        <v>23.684210526315788</v>
      </c>
      <c r="K30" s="155">
        <v>198</v>
      </c>
      <c r="L30" s="159">
        <f t="shared" si="3"/>
        <v>68.78306878306879</v>
      </c>
      <c r="M30" s="159">
        <v>31.216931216931215</v>
      </c>
      <c r="N30" s="155">
        <v>1030</v>
      </c>
      <c r="O30" s="159">
        <f t="shared" si="4"/>
        <v>56.310679611650485</v>
      </c>
      <c r="P30" s="159">
        <v>43.689320388349515</v>
      </c>
      <c r="Q30" s="155">
        <v>351</v>
      </c>
      <c r="R30" s="159">
        <f t="shared" si="5"/>
        <v>45.299145299145295</v>
      </c>
      <c r="S30" s="159">
        <v>54.700854700854705</v>
      </c>
      <c r="T30" s="155">
        <v>319</v>
      </c>
      <c r="U30" s="159">
        <f t="shared" si="6"/>
        <v>45.7680250783699</v>
      </c>
      <c r="V30" s="159">
        <v>54.2319749216301</v>
      </c>
    </row>
    <row r="31" spans="1:22" s="129" customFormat="1" ht="20.25" customHeight="1">
      <c r="A31" s="150" t="s">
        <v>128</v>
      </c>
      <c r="B31" s="155">
        <v>1230</v>
      </c>
      <c r="C31" s="159">
        <f t="shared" si="0"/>
        <v>34.22764227642277</v>
      </c>
      <c r="D31" s="159">
        <v>65.77235772357723</v>
      </c>
      <c r="E31" s="156">
        <v>456</v>
      </c>
      <c r="F31" s="159">
        <f t="shared" si="1"/>
        <v>49.56140350877193</v>
      </c>
      <c r="G31" s="159">
        <v>50.43859649122807</v>
      </c>
      <c r="H31" s="155">
        <v>163</v>
      </c>
      <c r="I31" s="159">
        <f t="shared" si="2"/>
        <v>53.987730061349694</v>
      </c>
      <c r="J31" s="159">
        <v>46.012269938650306</v>
      </c>
      <c r="K31" s="155">
        <v>254</v>
      </c>
      <c r="L31" s="159">
        <f t="shared" si="3"/>
        <v>63.48547717842324</v>
      </c>
      <c r="M31" s="159">
        <v>36.51452282157676</v>
      </c>
      <c r="N31" s="155">
        <v>1180</v>
      </c>
      <c r="O31" s="159">
        <f t="shared" si="4"/>
        <v>33.98305084745763</v>
      </c>
      <c r="P31" s="159">
        <v>66.01694915254237</v>
      </c>
      <c r="Q31" s="155">
        <v>570</v>
      </c>
      <c r="R31" s="159">
        <f t="shared" si="5"/>
        <v>29.122807017543863</v>
      </c>
      <c r="S31" s="159">
        <v>70.87719298245614</v>
      </c>
      <c r="T31" s="155">
        <v>446</v>
      </c>
      <c r="U31" s="159">
        <f t="shared" si="6"/>
        <v>29.596412556053806</v>
      </c>
      <c r="V31" s="159">
        <v>70.4035874439462</v>
      </c>
    </row>
  </sheetData>
  <sheetProtection/>
  <mergeCells count="10">
    <mergeCell ref="N4:P6"/>
    <mergeCell ref="A1:V1"/>
    <mergeCell ref="A2:V2"/>
    <mergeCell ref="E4:G6"/>
    <mergeCell ref="H4:J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223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224" t="s">
        <v>75</v>
      </c>
      <c r="B1" s="224"/>
      <c r="C1" s="224"/>
    </row>
    <row r="2" spans="1:3" s="24" customFormat="1" ht="10.5" customHeight="1">
      <c r="A2" s="41"/>
      <c r="C2" s="42"/>
    </row>
    <row r="3" spans="1:3" s="24" customFormat="1" ht="14.25" customHeight="1">
      <c r="A3" s="225"/>
      <c r="B3" s="59"/>
      <c r="C3" s="60"/>
    </row>
    <row r="4" spans="1:3" s="24" customFormat="1" ht="60.75" customHeight="1">
      <c r="A4" s="226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2019-08-08T08:15:39Z</cp:lastPrinted>
  <dcterms:created xsi:type="dcterms:W3CDTF">2006-09-16T00:00:00Z</dcterms:created>
  <dcterms:modified xsi:type="dcterms:W3CDTF">2019-08-22T06:36:50Z</dcterms:modified>
  <cp:category/>
  <cp:version/>
  <cp:contentType/>
  <cp:contentStatus/>
</cp:coreProperties>
</file>