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605" windowWidth="19320" windowHeight="6285" activeTab="0"/>
  </bookViews>
  <sheets>
    <sheet name="1" sheetId="1" r:id="rId1"/>
    <sheet name="0-2" sheetId="2" state="hidden" r:id="rId2"/>
    <sheet name="2" sheetId="3" r:id="rId3"/>
    <sheet name=" 3" sheetId="4" r:id="rId4"/>
    <sheet name="5" sheetId="5" state="hidden" r:id="rId5"/>
    <sheet name="6" sheetId="6" state="hidden" r:id="rId6"/>
    <sheet name="3" sheetId="7" state="hidden" r:id="rId7"/>
    <sheet name="4" sheetId="8" state="hidden" r:id="rId8"/>
    <sheet name=" 4" sheetId="9" r:id="rId9"/>
    <sheet name=" 5" sheetId="10" r:id="rId10"/>
    <sheet name=" 6" sheetId="11" r:id="rId11"/>
    <sheet name="7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8">#REF!</definedName>
    <definedName name="_firstRow" localSheetId="9">#REF!</definedName>
    <definedName name="_firstRow" localSheetId="6">#REF!</definedName>
    <definedName name="_firstRow" localSheetId="7">#REF!</definedName>
    <definedName name="_firstRow" localSheetId="4">#REF!</definedName>
    <definedName name="_firstRow" localSheetId="5">#REF!</definedName>
    <definedName name="_firstRow">#REF!</definedName>
    <definedName name="_lastColumn" localSheetId="8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4">#REF!</definedName>
    <definedName name="_lastColumn" localSheetId="5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8" hidden="1">' 4'!#REF!</definedName>
    <definedName name="ACwvu.форма7." localSheetId="9" hidden="1">' 5'!#REF!</definedName>
    <definedName name="ACwvu.форма7." localSheetId="6" hidden="1">'3'!#REF!</definedName>
    <definedName name="ACwvu.форма7." localSheetId="7" hidden="1">'4'!#REF!</definedName>
    <definedName name="ACwvu.форма7." localSheetId="4" hidden="1">'5'!#REF!</definedName>
    <definedName name="ACwvu.форма7." localSheetId="5" hidden="1">'6'!#REF!</definedName>
    <definedName name="date.e" localSheetId="3">'[1]Sheet1 (3)'!#REF!</definedName>
    <definedName name="date.e" localSheetId="8">'[2]Sheet1 (3)'!#REF!</definedName>
    <definedName name="date.e" localSheetId="9">'[2]Sheet1 (3)'!#REF!</definedName>
    <definedName name="date.e" localSheetId="2">'[2]Sheet1 (3)'!#REF!</definedName>
    <definedName name="date.e" localSheetId="6">'[2]Sheet1 (3)'!#REF!</definedName>
    <definedName name="date.e" localSheetId="7">'[2]Sheet1 (3)'!#REF!</definedName>
    <definedName name="date.e" localSheetId="4">'[2]Sheet1 (3)'!#REF!</definedName>
    <definedName name="date.e" localSheetId="5">'[2]Sheet1 (3)'!#REF!</definedName>
    <definedName name="date.e" localSheetId="11">'[1]Sheet1 (3)'!#REF!</definedName>
    <definedName name="date.e">'[1]Sheet1 (3)'!#REF!</definedName>
    <definedName name="date_b" localSheetId="3">#REF!</definedName>
    <definedName name="date_b" localSheetId="8">#REF!</definedName>
    <definedName name="date_b" localSheetId="9">#REF!</definedName>
    <definedName name="date_b" localSheetId="2">#REF!</definedName>
    <definedName name="date_b" localSheetId="6">#REF!</definedName>
    <definedName name="date_b" localSheetId="7">#REF!</definedName>
    <definedName name="date_b" localSheetId="4">#REF!</definedName>
    <definedName name="date_b" localSheetId="5">#REF!</definedName>
    <definedName name="date_b" localSheetId="11">#REF!</definedName>
    <definedName name="date_b">#REF!</definedName>
    <definedName name="date_e" localSheetId="3">'[1]Sheet1 (2)'!#REF!</definedName>
    <definedName name="date_e" localSheetId="8">'[2]Sheet1 (2)'!#REF!</definedName>
    <definedName name="date_e" localSheetId="9">'[2]Sheet1 (2)'!#REF!</definedName>
    <definedName name="date_e" localSheetId="2">'[2]Sheet1 (2)'!#REF!</definedName>
    <definedName name="date_e" localSheetId="6">'[2]Sheet1 (2)'!#REF!</definedName>
    <definedName name="date_e" localSheetId="7">'[2]Sheet1 (2)'!#REF!</definedName>
    <definedName name="date_e" localSheetId="4">'[2]Sheet1 (2)'!#REF!</definedName>
    <definedName name="date_e" localSheetId="5">'[2]Sheet1 (2)'!#REF!</definedName>
    <definedName name="date_e" localSheetId="11">'[1]Sheet1 (2)'!#REF!</definedName>
    <definedName name="date_e">'[1]Sheet1 (2)'!#REF!</definedName>
    <definedName name="Excel_BuiltIn_Print_Area_1" localSheetId="3">#REF!</definedName>
    <definedName name="Excel_BuiltIn_Print_Area_1" localSheetId="8">#REF!</definedName>
    <definedName name="Excel_BuiltIn_Print_Area_1" localSheetId="9">#REF!</definedName>
    <definedName name="Excel_BuiltIn_Print_Area_1" localSheetId="2">#REF!</definedName>
    <definedName name="Excel_BuiltIn_Print_Area_1" localSheetId="6">#REF!</definedName>
    <definedName name="Excel_BuiltIn_Print_Area_1" localSheetId="7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'[4]Sheet3'!$A$3</definedName>
    <definedName name="hjj" localSheetId="8">'[4]Sheet3'!$A$3</definedName>
    <definedName name="hjj" localSheetId="9">'[4]Sheet3'!$A$3</definedName>
    <definedName name="hjj" localSheetId="2">'[5]Sheet3'!$A$3</definedName>
    <definedName name="hjj" localSheetId="6">'[4]Sheet3'!$A$3</definedName>
    <definedName name="hjj" localSheetId="7">'[4]Sheet3'!$A$3</definedName>
    <definedName name="hjj" localSheetId="4">'[4]Sheet3'!$A$3</definedName>
    <definedName name="hjj" localSheetId="5">'[5]Sheet3'!$A$3</definedName>
    <definedName name="hjj">'[6]Sheet3'!$A$3</definedName>
    <definedName name="hl_0" localSheetId="3">#REF!</definedName>
    <definedName name="hl_0" localSheetId="8">#REF!</definedName>
    <definedName name="hl_0" localSheetId="9">#REF!</definedName>
    <definedName name="hl_0" localSheetId="2">#REF!</definedName>
    <definedName name="hl_0" localSheetId="6">#REF!</definedName>
    <definedName name="hl_0" localSheetId="7">#REF!</definedName>
    <definedName name="hl_0" localSheetId="4">#REF!</definedName>
    <definedName name="hl_0" localSheetId="5">#REF!</definedName>
    <definedName name="hl_0">#REF!</definedName>
    <definedName name="hn_0" localSheetId="3">#REF!</definedName>
    <definedName name="hn_0" localSheetId="8">#REF!</definedName>
    <definedName name="hn_0" localSheetId="9">#REF!</definedName>
    <definedName name="hn_0" localSheetId="2">#REF!</definedName>
    <definedName name="hn_0" localSheetId="6">#REF!</definedName>
    <definedName name="hn_0" localSheetId="7">#REF!</definedName>
    <definedName name="hn_0" localSheetId="4">#REF!</definedName>
    <definedName name="hn_0" localSheetId="5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8">'[2]Sheet1 (2)'!#REF!</definedName>
    <definedName name="lcz" localSheetId="9">'[2]Sheet1 (2)'!#REF!</definedName>
    <definedName name="lcz" localSheetId="2">'[2]Sheet1 (2)'!#REF!</definedName>
    <definedName name="lcz" localSheetId="6">'[2]Sheet1 (2)'!#REF!</definedName>
    <definedName name="lcz" localSheetId="7">'[2]Sheet1 (2)'!#REF!</definedName>
    <definedName name="lcz" localSheetId="4">'[2]Sheet1 (2)'!#REF!</definedName>
    <definedName name="lcz" localSheetId="5">'[2]Sheet1 (2)'!#REF!</definedName>
    <definedName name="lcz" localSheetId="11">'[1]Sheet1 (2)'!#REF!</definedName>
    <definedName name="lcz">'[1]Sheet1 (2)'!#REF!</definedName>
    <definedName name="name_cz" localSheetId="3">#REF!</definedName>
    <definedName name="name_cz" localSheetId="8">#REF!</definedName>
    <definedName name="name_cz" localSheetId="9">#REF!</definedName>
    <definedName name="name_cz" localSheetId="2">#REF!</definedName>
    <definedName name="name_cz" localSheetId="6">#REF!</definedName>
    <definedName name="name_cz" localSheetId="7">#REF!</definedName>
    <definedName name="name_cz" localSheetId="4">#REF!</definedName>
    <definedName name="name_cz" localSheetId="5">#REF!</definedName>
    <definedName name="name_cz" localSheetId="11">#REF!</definedName>
    <definedName name="name_cz">#REF!</definedName>
    <definedName name="name_period" localSheetId="3">#REF!</definedName>
    <definedName name="name_period" localSheetId="8">#REF!</definedName>
    <definedName name="name_period" localSheetId="9">#REF!</definedName>
    <definedName name="name_period" localSheetId="2">#REF!</definedName>
    <definedName name="name_period" localSheetId="6">#REF!</definedName>
    <definedName name="name_period" localSheetId="7">#REF!</definedName>
    <definedName name="name_period" localSheetId="4">#REF!</definedName>
    <definedName name="name_period" localSheetId="5">#REF!</definedName>
    <definedName name="name_period" localSheetId="11">#REF!</definedName>
    <definedName name="name_period">#REF!</definedName>
    <definedName name="pyear" localSheetId="3">#REF!</definedName>
    <definedName name="pyear" localSheetId="8">#REF!</definedName>
    <definedName name="pyear" localSheetId="9">#REF!</definedName>
    <definedName name="pyear" localSheetId="2">#REF!</definedName>
    <definedName name="pyear" localSheetId="6">#REF!</definedName>
    <definedName name="pyear" localSheetId="7">#REF!</definedName>
    <definedName name="pyear" localSheetId="4">#REF!</definedName>
    <definedName name="pyear" localSheetId="5">#REF!</definedName>
    <definedName name="pyear" localSheetId="11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8" hidden="1">' 4'!#REF!</definedName>
    <definedName name="Swvu.форма7." localSheetId="9" hidden="1">' 5'!#REF!</definedName>
    <definedName name="Swvu.форма7." localSheetId="6" hidden="1">'3'!#REF!</definedName>
    <definedName name="Swvu.форма7." localSheetId="7" hidden="1">'4'!#REF!</definedName>
    <definedName name="Swvu.форма7." localSheetId="4" hidden="1">'5'!#REF!</definedName>
    <definedName name="Swvu.форма7." localSheetId="5" hidden="1">'6'!#REF!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3'!$B:$B</definedName>
    <definedName name="_xlnm.Print_Titles" localSheetId="8">' 4'!$A:$A</definedName>
    <definedName name="_xlnm.Print_Titles" localSheetId="9">' 5'!$A:$A</definedName>
    <definedName name="_xlnm.Print_Titles" localSheetId="6">'3'!$A:$A</definedName>
    <definedName name="_xlnm.Print_Titles" localSheetId="7">'4'!$A:$A</definedName>
    <definedName name="_xlnm.Print_Titles" localSheetId="4">'5'!$A:$A</definedName>
    <definedName name="_xlnm.Print_Titles" localSheetId="5">'6'!$A:$A</definedName>
    <definedName name="_xlnm.Print_Titles" localSheetId="11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3'!$B$1:$F$28</definedName>
    <definedName name="_xlnm.Print_Area" localSheetId="8">' 4'!$A$1:$E$25</definedName>
    <definedName name="_xlnm.Print_Area" localSheetId="9">' 5'!$A$1:$E$15</definedName>
    <definedName name="_xlnm.Print_Area" localSheetId="10">' 6'!$A$1:$E$31</definedName>
    <definedName name="_xlnm.Print_Area" localSheetId="1">'0-2'!$A$1:$K$16</definedName>
    <definedName name="_xlnm.Print_Area" localSheetId="2">'2'!$A$1:$M$9</definedName>
    <definedName name="_xlnm.Print_Area" localSheetId="6">'3'!$A$1:$F$25</definedName>
    <definedName name="_xlnm.Print_Area" localSheetId="7">'4'!$A$1:$F$15</definedName>
    <definedName name="_xlnm.Print_Area" localSheetId="4">'5'!$A$1:$F$27</definedName>
    <definedName name="_xlnm.Print_Area" localSheetId="5">'6'!$A$1:$F$15</definedName>
    <definedName name="_xlnm.Print_Area" localSheetId="11">'7'!$A$1:$BW$31</definedName>
    <definedName name="олд" localSheetId="8">'[3]Sheet1 (3)'!#REF!</definedName>
    <definedName name="олд" localSheetId="9">'[3]Sheet1 (3)'!#REF!</definedName>
    <definedName name="олд" localSheetId="6">'[3]Sheet1 (3)'!#REF!</definedName>
    <definedName name="олд" localSheetId="7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'[7]Sheet3'!$A$2</definedName>
    <definedName name="ц" localSheetId="8">'[7]Sheet3'!$A$2</definedName>
    <definedName name="ц" localSheetId="9">'[7]Sheet3'!$A$2</definedName>
    <definedName name="ц" localSheetId="2">'[8]Sheet3'!$A$2</definedName>
    <definedName name="ц" localSheetId="6">'[7]Sheet3'!$A$2</definedName>
    <definedName name="ц" localSheetId="7">'[7]Sheet3'!$A$2</definedName>
    <definedName name="ц" localSheetId="4">'[7]Sheet3'!$A$2</definedName>
    <definedName name="ц" localSheetId="5">'[8]Sheet3'!$A$2</definedName>
    <definedName name="ц">'[9]Sheet3'!$A$2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fullPrecision="0"/>
</workbook>
</file>

<file path=xl/sharedStrings.xml><?xml version="1.0" encoding="utf-8"?>
<sst xmlns="http://schemas.openxmlformats.org/spreadsheetml/2006/main" count="393" uniqueCount="203">
  <si>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</si>
  <si>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</si>
  <si>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</si>
  <si>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</si>
  <si>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</si>
  <si>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</si>
  <si>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</si>
  <si>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</si>
  <si>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Дніпропетровська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</si>
  <si>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</si>
  <si>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</si>
  <si>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</si>
  <si>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</si>
  <si>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</si>
  <si>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</si>
  <si>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</si>
  <si>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</si>
  <si>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</si>
  <si>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</si>
  <si>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</si>
  <si>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</si>
  <si>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</si>
  <si>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</si>
  <si>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</si>
  <si>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</si>
  <si>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</si>
  <si>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</si>
  <si>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</si>
  <si>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</si>
  <si>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</si>
  <si>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</si>
  <si>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</si>
  <si>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</si>
  <si>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</si>
  <si>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</si>
  <si>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</si>
  <si>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</si>
  <si>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</si>
  <si>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</si>
  <si>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</si>
  <si>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</si>
  <si>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</si>
  <si>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</si>
  <si>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</si>
  <si>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</si>
  <si>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</si>
  <si>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</si>
  <si>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</si>
  <si>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</si>
  <si>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</si>
  <si>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</si>
  <si>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</si>
  <si>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</si>
  <si>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</si>
  <si>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</si>
  <si>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</si>
  <si>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</si>
  <si>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</si>
  <si>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</si>
  <si>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</si>
  <si>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</si>
  <si>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</si>
  <si>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</si>
  <si>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</rPr>
      <t xml:space="preserve">                                                        </t>
    </r>
    <r>
      <rPr>
        <sz val="9"/>
        <rFont val="Times New Roman Cyr"/>
        <family val="0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</si>
  <si>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</si>
  <si>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</rPr>
      <t xml:space="preserve">                                                                 </t>
    </r>
    <r>
      <rPr>
        <sz val="9"/>
        <rFont val="Times New Roman Cyr"/>
        <family val="0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</si>
  <si>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</rPr>
      <t xml:space="preserve">                                                                       </t>
    </r>
    <r>
      <rPr>
        <sz val="9"/>
        <rFont val="Times New Roman Cyr"/>
        <family val="0"/>
      </rPr>
      <t>у % до економічно активного населення відповідної вікової групи:</t>
    </r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</si>
  <si>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</si>
  <si>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</si>
  <si>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</si>
  <si>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</si>
  <si>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</si>
  <si>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</si>
  <si>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</si>
  <si>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</si>
  <si>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</si>
  <si>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t>Всього</t>
  </si>
  <si>
    <t>Криворізький МРЦЗ</t>
  </si>
  <si>
    <t>Нікопольський МРЦЗ</t>
  </si>
  <si>
    <t>Павлоградський МРЦЗ</t>
  </si>
  <si>
    <t>які навчаються в навчальних закладах різних типів</t>
  </si>
  <si>
    <t>Вільногірська міська філія Дніпропетровського ОЦЗ</t>
  </si>
  <si>
    <t>Першотравенська міська філія Дніпропетровського ОЦЗ</t>
  </si>
  <si>
    <t>Тернівська міська філія Дніпропетровського ОЦЗ</t>
  </si>
  <si>
    <t>Дніпровська районна філія Дніпропетровського ОЦЗ</t>
  </si>
  <si>
    <t>Покровська районна філія Дніпропетровського ОЦЗ</t>
  </si>
  <si>
    <t>Царичанська районна філія Дніпропетровського ОЦЗ</t>
  </si>
  <si>
    <t>Широківська районна філія Дніпропетровського ОЦЗ</t>
  </si>
  <si>
    <t>Васильківська районна філія Дніпропетровського ОЦЗ</t>
  </si>
  <si>
    <t>Магдалинівська районна філія Дніпропетровського ОЦЗ</t>
  </si>
  <si>
    <t>П'ятихатська районна філія Дніпропетровського ОЦЗ</t>
  </si>
  <si>
    <t>Дніпровський МЦЗ</t>
  </si>
  <si>
    <t>Кам'янський МЦЗ</t>
  </si>
  <si>
    <t>Синельниківська міськрайонна філія Дніпропетровського ОЦЗ</t>
  </si>
  <si>
    <t xml:space="preserve"> 2019 р.</t>
  </si>
  <si>
    <t>Дніпропетровська область</t>
  </si>
  <si>
    <t xml:space="preserve">Верхньодніпровська районна філія </t>
  </si>
  <si>
    <t>Марганецька міська філія Дніпропетровського ОЦЗ</t>
  </si>
  <si>
    <t>Покровська міська філія Дніпропетровського ОЦЗ</t>
  </si>
  <si>
    <t>Жовтоводська міська філія Дніпропетровського ОЦЗ</t>
  </si>
  <si>
    <t>Солонянська районна філія  Дніпропетровського ОЦЗ</t>
  </si>
  <si>
    <t xml:space="preserve">Нікопольський МРЦЗ </t>
  </si>
  <si>
    <t xml:space="preserve">Новомосковський МРЦЗ </t>
  </si>
  <si>
    <t>Новомосковський МЦЗ</t>
  </si>
  <si>
    <t xml:space="preserve">Покровська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</si>
  <si>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</si>
  <si>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</si>
  <si>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</si>
  <si>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</si>
  <si>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</si>
  <si>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</si>
  <si>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</si>
  <si>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</si>
  <si>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</si>
  <si>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</t>
  </si>
  <si>
    <t xml:space="preserve">Царичанська районна філія </t>
  </si>
  <si>
    <t xml:space="preserve">Широківська районна філія </t>
  </si>
  <si>
    <t>2018 р.</t>
  </si>
  <si>
    <t>Марганецька міська філія</t>
  </si>
  <si>
    <t>Жовтоводська міська філія</t>
  </si>
  <si>
    <t>(за даними Державної служби статистики України)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</si>
  <si>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</si>
  <si>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</rPr>
      <t xml:space="preserve"> </t>
    </r>
  </si>
  <si>
    <t>Безробітне населення                                               (за методологією МОП)</t>
  </si>
  <si>
    <t>Станом на дату:</t>
  </si>
  <si>
    <t>Всього отримували послуги, осіб</t>
  </si>
  <si>
    <t>Всього отримували послуги,осіб</t>
  </si>
  <si>
    <r>
      <rPr>
        <i/>
        <sz val="14"/>
        <rFont val="Times New Roman"/>
        <family val="1"/>
      </rPr>
      <t>з них,</t>
    </r>
    <r>
      <rPr>
        <b/>
        <sz val="14"/>
        <rFont val="Times New Roman"/>
        <family val="1"/>
      </rPr>
      <t xml:space="preserve"> мали статус безробітного, осіб</t>
    </r>
  </si>
  <si>
    <t>Всього отримали роботу (у т.ч. до набуття статусу безробітного), осіб</t>
  </si>
  <si>
    <t>Питома вага працевлаштованих до набуття статусу безробітного, %</t>
  </si>
  <si>
    <r>
      <t xml:space="preserve"> </t>
    </r>
    <r>
      <rPr>
        <i/>
        <sz val="14"/>
        <rFont val="Times New Roman"/>
        <family val="1"/>
      </rPr>
      <t xml:space="preserve"> з них, </t>
    </r>
    <r>
      <rPr>
        <b/>
        <sz val="14"/>
        <rFont val="Times New Roman"/>
        <family val="1"/>
      </rPr>
      <t>в ЦПТО,  тис. осіб</t>
    </r>
  </si>
  <si>
    <t>Показники діяльності Дніпропетровської служби зайнятості</t>
  </si>
  <si>
    <t>Працевлаштовано до набуття статусу, осіб</t>
  </si>
  <si>
    <t>Працевлаштовано безробітних за направленням служби зайнятості, осіб</t>
  </si>
  <si>
    <t>Проходили професійне навчання безробітні,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</si>
  <si>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</si>
  <si>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</si>
  <si>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</si>
  <si>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</rPr>
      <t xml:space="preserve">з них, </t>
    </r>
    <r>
      <rPr>
        <b/>
        <sz val="14"/>
        <rFont val="Times New Roman"/>
        <family val="1"/>
      </rPr>
      <t>мали статус безробітного, осіб</t>
    </r>
  </si>
  <si>
    <t>Кількість вакансій по формі 3-ПН, одиниць</t>
  </si>
  <si>
    <t xml:space="preserve"> -шляхом одноразової виплати допомоги по безробіттю, осіб</t>
  </si>
  <si>
    <t xml:space="preserve"> -з компенсацією витрат роботодавцю єдиного внеску,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</si>
  <si>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</si>
  <si>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</si>
  <si>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різниця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</si>
  <si>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</si>
  <si>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</si>
  <si>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</si>
  <si>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</si>
  <si>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(особи)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</si>
  <si>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</si>
  <si>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</si>
  <si>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</si>
  <si>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Показники робочої сили Дніпропетровської області за  2019 рік</t>
  </si>
  <si>
    <r>
      <t xml:space="preserve">15 років і старше - </t>
    </r>
    <r>
      <rPr>
        <b/>
        <sz val="14"/>
        <color indexed="8"/>
        <rFont val="Times New Roman"/>
        <family val="1"/>
      </rPr>
      <t>1419,6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</si>
  <si>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1413,7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</si>
  <si>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1372,1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</si>
  <si>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52,5%</t>
    </r>
  </si>
  <si>
    <r>
      <t xml:space="preserve">15-70 років - </t>
    </r>
    <r>
      <rPr>
        <b/>
        <sz val="14"/>
        <color indexed="8"/>
        <rFont val="Times New Roman"/>
        <family val="1"/>
      </rPr>
      <t>59,5%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</si>
  <si>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70,5%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</si>
  <si>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118,7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</si>
  <si>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118,5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</si>
  <si>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7,7</t>
    </r>
    <r>
      <rPr>
        <b/>
        <sz val="14"/>
        <color indexed="8"/>
        <rFont val="Times New Roman"/>
        <family val="1"/>
      </rPr>
      <t>%</t>
    </r>
  </si>
  <si>
    <r>
      <t xml:space="preserve">15-70 років - </t>
    </r>
    <r>
      <rPr>
        <b/>
        <sz val="14"/>
        <color indexed="8"/>
        <rFont val="Times New Roman"/>
        <family val="1"/>
      </rPr>
      <t>7,7%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</si>
  <si>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7,9%</t>
    </r>
  </si>
  <si>
    <r>
      <t xml:space="preserve">15-70 років - </t>
    </r>
    <r>
      <rPr>
        <b/>
        <sz val="14"/>
        <color indexed="8"/>
        <rFont val="Times New Roman"/>
        <family val="1"/>
      </rPr>
      <t>118,7 тис. осіб</t>
    </r>
  </si>
  <si>
    <t>за 2018 -2019 рр.</t>
  </si>
  <si>
    <t>січень-березень  2020р.</t>
  </si>
  <si>
    <t>на 01.04.2020</t>
  </si>
  <si>
    <t>Надання послуг Дніпропетровською обласною службою зайнятості</t>
  </si>
  <si>
    <t xml:space="preserve"> у січні - березні  2019 - 2020 рр.</t>
  </si>
  <si>
    <t>Продовження</t>
  </si>
  <si>
    <t>з них,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</si>
  <si>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</si>
  <si>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</si>
  <si>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безробітного, осіб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</si>
  <si>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</si>
  <si>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</si>
  <si>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</si>
  <si>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</si>
  <si>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</si>
  <si>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</si>
  <si>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за формою 3-ПН</t>
  </si>
  <si>
    <t>у порівнянні з минулим роком</t>
  </si>
  <si>
    <t>різ-ниця</t>
  </si>
  <si>
    <t>Усього</t>
  </si>
  <si>
    <t>%</t>
  </si>
  <si>
    <t xml:space="preserve"> + (-)</t>
  </si>
  <si>
    <t>Середній розмір допомоги по безробіттю у березні,  грн.</t>
  </si>
  <si>
    <t>зміна значення</t>
  </si>
  <si>
    <t xml:space="preserve"> + (-)                            тис. осіб</t>
  </si>
  <si>
    <t xml:space="preserve"> з них, зареєстровано з початку року</t>
  </si>
  <si>
    <t>на 01.04.2019</t>
  </si>
  <si>
    <t xml:space="preserve"> + (-)                       тис. осіб</t>
  </si>
  <si>
    <t>Середній розмір допомоги по безробіттю, у березні, грн.</t>
  </si>
  <si>
    <t>2019р.</t>
  </si>
  <si>
    <t>2020р.</t>
  </si>
  <si>
    <t xml:space="preserve"> - 1,9 в.п.</t>
  </si>
  <si>
    <t>січень-березень  2019р.</t>
  </si>
  <si>
    <t>Зміна значення</t>
  </si>
  <si>
    <t>+ (-)</t>
  </si>
  <si>
    <t>січень-березень  20219.</t>
  </si>
  <si>
    <t>у січні-березні 2019-2020 рр.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</si>
</sst>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,##0;[Red]#,##0"/>
    <numFmt numFmtId="175" formatCode="_-* #,##0_р_._-;\-* #,##0_р_._-;_-* &quot;-&quot;_р_._-;_-@_-"/>
    <numFmt numFmtId="176" formatCode="_-* ###,0&quot;.&quot;00_р_._-;\-* ###,0&quot;.&quot;00_р_._-;_-* &quot;-&quot;??_р_._-;_-@_-"/>
    <numFmt numFmtId="177" formatCode="_(* ###,0&quot;.&quot;00_);_(* \(###,0&quot;.&quot;0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"/>
    <numFmt numFmtId="189" formatCode="0.0000000000"/>
    <numFmt numFmtId="190" formatCode="0.00000000000"/>
    <numFmt numFmtId="191" formatCode="0.0000000000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b/>
      <i/>
      <sz val="14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0"/>
    </font>
    <font>
      <i/>
      <sz val="12"/>
      <name val="Times New Roman Cyr"/>
      <family val="0"/>
    </font>
    <font>
      <i/>
      <sz val="11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0"/>
    </font>
    <font>
      <sz val="12"/>
      <name val="Calibri"/>
      <family val="2"/>
    </font>
    <font>
      <i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20"/>
      <name val="Times New Roman Cyr"/>
      <family val="1"/>
    </font>
    <font>
      <b/>
      <i/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4"/>
      <color indexed="8"/>
      <name val="Times New Roman"/>
      <family val="1"/>
    </font>
    <font>
      <i/>
      <sz val="15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Times New Roman"/>
      <family val="2"/>
    </font>
    <font>
      <u val="single"/>
      <sz val="11"/>
      <color indexed="25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hair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double"/>
    </border>
    <border>
      <left/>
      <right/>
      <top style="thin"/>
      <bottom style="thin"/>
    </border>
    <border>
      <left/>
      <right/>
      <top style="double"/>
      <bottom/>
    </border>
    <border>
      <left style="thin"/>
      <right style="double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double"/>
      <right/>
      <top style="double"/>
      <bottom/>
    </border>
    <border>
      <left style="double"/>
      <right style="thin"/>
      <top style="double"/>
      <bottom/>
    </border>
    <border>
      <left style="thin"/>
      <right/>
      <top/>
      <bottom/>
    </border>
    <border>
      <left/>
      <right style="double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double"/>
      <top style="hair"/>
      <bottom style="hair"/>
    </border>
    <border>
      <left/>
      <right/>
      <top style="hair"/>
      <bottom style="hair"/>
    </border>
    <border>
      <left style="double"/>
      <right/>
      <top style="hair"/>
      <bottom style="hair"/>
    </border>
    <border>
      <left style="double"/>
      <right style="thin"/>
      <top style="hair"/>
      <bottom style="hair"/>
    </border>
    <border>
      <left/>
      <right style="double"/>
      <top style="hair"/>
      <bottom style="hair"/>
    </border>
    <border>
      <left/>
      <right style="double"/>
      <top/>
      <bottom style="thin"/>
    </border>
    <border>
      <left/>
      <right style="thin"/>
      <top/>
      <bottom/>
    </border>
    <border>
      <left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</borders>
  <cellStyleXfs count="3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0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0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0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0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84" fillId="42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4" borderId="0" applyNumberFormat="0" applyBorder="0" applyAlignment="0" applyProtection="0"/>
    <xf numFmtId="0" fontId="84" fillId="43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2" borderId="0" applyNumberFormat="0" applyBorder="0" applyAlignment="0" applyProtection="0"/>
    <xf numFmtId="0" fontId="84" fillId="4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4" borderId="0" applyNumberFormat="0" applyBorder="0" applyAlignment="0" applyProtection="0"/>
    <xf numFmtId="0" fontId="84" fillId="4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6" borderId="0" applyNumberFormat="0" applyBorder="0" applyAlignment="0" applyProtection="0"/>
    <xf numFmtId="0" fontId="84" fillId="46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38" borderId="0" applyNumberFormat="0" applyBorder="0" applyAlignment="0" applyProtection="0"/>
    <xf numFmtId="0" fontId="84" fillId="47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0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6" borderId="1" applyNumberFormat="0" applyAlignment="0" applyProtection="0"/>
    <xf numFmtId="0" fontId="45" fillId="57" borderId="1" applyNumberFormat="0" applyAlignment="0" applyProtection="0"/>
    <xf numFmtId="0" fontId="46" fillId="58" borderId="2" applyNumberFormat="0" applyAlignment="0" applyProtection="0"/>
    <xf numFmtId="0" fontId="46" fillId="59" borderId="2" applyNumberFormat="0" applyAlignment="0" applyProtection="0"/>
    <xf numFmtId="0" fontId="47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12" borderId="1" applyNumberFormat="0" applyAlignment="0" applyProtection="0"/>
    <xf numFmtId="0" fontId="52" fillId="13" borderId="1" applyNumberFormat="0" applyAlignment="0" applyProtection="0"/>
    <xf numFmtId="0" fontId="53" fillId="0" borderId="6" applyNumberFormat="0" applyFill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6" fillId="62" borderId="7" applyNumberFormat="0" applyFont="0" applyAlignment="0" applyProtection="0"/>
    <xf numFmtId="0" fontId="1" fillId="62" borderId="7" applyNumberFormat="0" applyFont="0" applyAlignment="0" applyProtection="0"/>
    <xf numFmtId="0" fontId="55" fillId="56" borderId="8" applyNumberFormat="0" applyAlignment="0" applyProtection="0"/>
    <xf numFmtId="0" fontId="55" fillId="57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84" fillId="64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84" fillId="65" borderId="0" applyNumberFormat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84" fillId="66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84" fillId="67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84" fillId="68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84" fillId="69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52" fillId="12" borderId="1" applyNumberFormat="0" applyAlignment="0" applyProtection="0"/>
    <xf numFmtId="0" fontId="52" fillId="13" borderId="1" applyNumberFormat="0" applyAlignment="0" applyProtection="0"/>
    <xf numFmtId="0" fontId="85" fillId="70" borderId="10" applyNumberFormat="0" applyAlignment="0" applyProtection="0"/>
    <xf numFmtId="0" fontId="52" fillId="13" borderId="1" applyNumberFormat="0" applyAlignment="0" applyProtection="0"/>
    <xf numFmtId="0" fontId="86" fillId="71" borderId="11" applyNumberFormat="0" applyAlignment="0" applyProtection="0"/>
    <xf numFmtId="0" fontId="55" fillId="56" borderId="8" applyNumberFormat="0" applyAlignment="0" applyProtection="0"/>
    <xf numFmtId="0" fontId="55" fillId="57" borderId="8" applyNumberFormat="0" applyAlignment="0" applyProtection="0"/>
    <xf numFmtId="0" fontId="87" fillId="71" borderId="10" applyNumberFormat="0" applyAlignment="0" applyProtection="0"/>
    <xf numFmtId="0" fontId="45" fillId="56" borderId="1" applyNumberFormat="0" applyAlignment="0" applyProtection="0"/>
    <xf numFmtId="0" fontId="45" fillId="57" borderId="1" applyNumberFormat="0" applyAlignment="0" applyProtection="0"/>
    <xf numFmtId="0" fontId="8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89" fillId="0" borderId="12" applyNumberFormat="0" applyFill="0" applyAlignment="0" applyProtection="0"/>
    <xf numFmtId="0" fontId="90" fillId="0" borderId="13" applyNumberFormat="0" applyFill="0" applyAlignment="0" applyProtection="0"/>
    <xf numFmtId="0" fontId="91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3" fillId="0" borderId="6" applyNumberFormat="0" applyFill="0" applyAlignment="0" applyProtection="0"/>
    <xf numFmtId="0" fontId="92" fillId="0" borderId="15" applyNumberFormat="0" applyFill="0" applyAlignment="0" applyProtection="0"/>
    <xf numFmtId="0" fontId="57" fillId="0" borderId="9" applyNumberFormat="0" applyFill="0" applyAlignment="0" applyProtection="0"/>
    <xf numFmtId="0" fontId="46" fillId="58" borderId="2" applyNumberFormat="0" applyAlignment="0" applyProtection="0"/>
    <xf numFmtId="0" fontId="46" fillId="59" borderId="2" applyNumberFormat="0" applyAlignment="0" applyProtection="0"/>
    <xf numFmtId="0" fontId="93" fillId="72" borderId="16" applyNumberFormat="0" applyAlignment="0" applyProtection="0"/>
    <xf numFmtId="0" fontId="46" fillId="59" borderId="2" applyNumberFormat="0" applyAlignment="0" applyProtection="0"/>
    <xf numFmtId="0" fontId="5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73" borderId="0" applyNumberFormat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45" fillId="56" borderId="1" applyNumberFormat="0" applyAlignment="0" applyProtection="0"/>
    <xf numFmtId="0" fontId="45" fillId="57" borderId="1" applyNumberFormat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9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97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98" fillId="7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9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75" borderId="1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1" fillId="62" borderId="7" applyNumberFormat="0" applyFont="0" applyAlignment="0" applyProtection="0"/>
    <xf numFmtId="9" fontId="1" fillId="0" borderId="0" applyFont="0" applyFill="0" applyBorder="0" applyAlignment="0" applyProtection="0"/>
    <xf numFmtId="0" fontId="55" fillId="56" borderId="8" applyNumberFormat="0" applyAlignment="0" applyProtection="0"/>
    <xf numFmtId="0" fontId="55" fillId="57" borderId="8" applyNumberFormat="0" applyAlignment="0" applyProtection="0"/>
    <xf numFmtId="0" fontId="100" fillId="0" borderId="18" applyNumberFormat="0" applyFill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42" fillId="0" borderId="0">
      <alignment/>
      <protection/>
    </xf>
    <xf numFmtId="0" fontId="9" fillId="0" borderId="0">
      <alignment/>
      <protection/>
    </xf>
    <xf numFmtId="0" fontId="5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02" fillId="76" borderId="0" applyNumberFormat="0" applyBorder="0" applyAlignment="0" applyProtection="0"/>
    <xf numFmtId="0" fontId="48" fillId="7" borderId="0" applyNumberFormat="0" applyBorder="0" applyAlignment="0" applyProtection="0"/>
  </cellStyleXfs>
  <cellXfs count="360">
    <xf numFmtId="0" fontId="0" fillId="0" borderId="0" xfId="0" applyFont="1" applyAlignment="1">
      <alignment/>
    </xf>
    <xf numFmtId="0" fontId="12" fillId="0" borderId="0" xfId="339" applyFont="1" applyFill="1">
      <alignment/>
      <protection/>
    </xf>
    <xf numFmtId="0" fontId="14" fillId="0" borderId="0" xfId="339" applyFont="1" applyFill="1" applyBorder="1" applyAlignment="1">
      <alignment horizontal="center"/>
      <protection/>
    </xf>
    <xf numFmtId="0" fontId="14" fillId="0" borderId="0" xfId="339" applyFont="1" applyFill="1">
      <alignment/>
      <protection/>
    </xf>
    <xf numFmtId="14" fontId="16" fillId="0" borderId="19" xfId="326" applyNumberFormat="1" applyFont="1" applyBorder="1" applyAlignment="1">
      <alignment horizontal="center" vertical="center" wrapText="1"/>
      <protection/>
    </xf>
    <xf numFmtId="0" fontId="17" fillId="0" borderId="19" xfId="339" applyFont="1" applyFill="1" applyBorder="1" applyAlignment="1">
      <alignment horizontal="center" vertical="center" wrapText="1"/>
      <protection/>
    </xf>
    <xf numFmtId="3" fontId="17" fillId="77" borderId="19" xfId="339" applyNumberFormat="1" applyFont="1" applyFill="1" applyBorder="1" applyAlignment="1">
      <alignment horizontal="center" vertical="center"/>
      <protection/>
    </xf>
    <xf numFmtId="173" fontId="18" fillId="0" borderId="19" xfId="339" applyNumberFormat="1" applyFont="1" applyFill="1" applyBorder="1" applyAlignment="1">
      <alignment horizontal="center" vertical="center" wrapText="1"/>
      <protection/>
    </xf>
    <xf numFmtId="3" fontId="19" fillId="77" borderId="19" xfId="339" applyNumberFormat="1" applyFont="1" applyFill="1" applyBorder="1" applyAlignment="1">
      <alignment horizontal="center" vertical="center"/>
      <protection/>
    </xf>
    <xf numFmtId="173" fontId="17" fillId="0" borderId="19" xfId="339" applyNumberFormat="1" applyFont="1" applyFill="1" applyBorder="1" applyAlignment="1">
      <alignment horizontal="center" vertical="center"/>
      <protection/>
    </xf>
    <xf numFmtId="0" fontId="16" fillId="0" borderId="0" xfId="339" applyFont="1" applyFill="1" applyAlignment="1">
      <alignment vertical="center"/>
      <protection/>
    </xf>
    <xf numFmtId="0" fontId="16" fillId="0" borderId="19" xfId="339" applyFont="1" applyFill="1" applyBorder="1" applyAlignment="1">
      <alignment horizontal="left" vertical="center" wrapText="1"/>
      <protection/>
    </xf>
    <xf numFmtId="3" fontId="20" fillId="0" borderId="19" xfId="326" applyNumberFormat="1" applyFont="1" applyBorder="1" applyAlignment="1">
      <alignment horizontal="center" vertical="center" wrapText="1"/>
      <protection/>
    </xf>
    <xf numFmtId="172" fontId="18" fillId="0" borderId="19" xfId="339" applyNumberFormat="1" applyFont="1" applyFill="1" applyBorder="1" applyAlignment="1">
      <alignment horizontal="center" vertical="center"/>
      <protection/>
    </xf>
    <xf numFmtId="173" fontId="18" fillId="0" borderId="19" xfId="339" applyNumberFormat="1" applyFont="1" applyFill="1" applyBorder="1" applyAlignment="1">
      <alignment horizontal="center" vertical="center"/>
      <protection/>
    </xf>
    <xf numFmtId="1" fontId="21" fillId="0" borderId="0" xfId="339" applyNumberFormat="1" applyFont="1" applyFill="1" applyAlignment="1">
      <alignment horizontal="center" vertical="center"/>
      <protection/>
    </xf>
    <xf numFmtId="1" fontId="21" fillId="0" borderId="0" xfId="339" applyNumberFormat="1" applyFont="1" applyFill="1">
      <alignment/>
      <protection/>
    </xf>
    <xf numFmtId="0" fontId="21" fillId="0" borderId="0" xfId="339" applyFont="1" applyFill="1">
      <alignment/>
      <protection/>
    </xf>
    <xf numFmtId="0" fontId="16" fillId="0" borderId="0" xfId="339" applyFont="1" applyFill="1" applyAlignment="1">
      <alignment vertical="center" wrapText="1"/>
      <protection/>
    </xf>
    <xf numFmtId="1" fontId="21" fillId="78" borderId="0" xfId="339" applyNumberFormat="1" applyFont="1" applyFill="1" applyAlignment="1">
      <alignment horizontal="center" vertical="center"/>
      <protection/>
    </xf>
    <xf numFmtId="0" fontId="21" fillId="0" borderId="0" xfId="339" applyFont="1" applyFill="1" applyAlignment="1">
      <alignment vertical="center"/>
      <protection/>
    </xf>
    <xf numFmtId="0" fontId="21" fillId="0" borderId="0" xfId="339" applyFont="1" applyFill="1" applyAlignment="1">
      <alignment horizontal="center"/>
      <protection/>
    </xf>
    <xf numFmtId="0" fontId="21" fillId="0" borderId="0" xfId="339" applyFont="1" applyFill="1" applyAlignment="1">
      <alignment wrapText="1"/>
      <protection/>
    </xf>
    <xf numFmtId="14" fontId="24" fillId="0" borderId="19" xfId="326" applyNumberFormat="1" applyFont="1" applyBorder="1" applyAlignment="1">
      <alignment horizontal="center" vertical="center" wrapText="1"/>
      <protection/>
    </xf>
    <xf numFmtId="3" fontId="15" fillId="0" borderId="19" xfId="339" applyNumberFormat="1" applyFont="1" applyFill="1" applyBorder="1" applyAlignment="1">
      <alignment horizontal="center" vertical="center"/>
      <protection/>
    </xf>
    <xf numFmtId="173" fontId="25" fillId="0" borderId="19" xfId="339" applyNumberFormat="1" applyFont="1" applyFill="1" applyBorder="1" applyAlignment="1">
      <alignment horizontal="center" vertical="center" wrapText="1"/>
      <protection/>
    </xf>
    <xf numFmtId="0" fontId="14" fillId="0" borderId="0" xfId="339" applyFont="1" applyFill="1" applyAlignment="1">
      <alignment vertical="center"/>
      <protection/>
    </xf>
    <xf numFmtId="3" fontId="26" fillId="0" borderId="0" xfId="339" applyNumberFormat="1" applyFont="1" applyFill="1" applyAlignment="1">
      <alignment horizontal="center" vertical="center"/>
      <protection/>
    </xf>
    <xf numFmtId="3" fontId="24" fillId="0" borderId="19" xfId="339" applyNumberFormat="1" applyFont="1" applyFill="1" applyBorder="1" applyAlignment="1">
      <alignment horizontal="center" vertical="center" wrapText="1"/>
      <protection/>
    </xf>
    <xf numFmtId="172" fontId="27" fillId="0" borderId="19" xfId="339" applyNumberFormat="1" applyFont="1" applyFill="1" applyBorder="1" applyAlignment="1">
      <alignment horizontal="center" vertical="center"/>
      <protection/>
    </xf>
    <xf numFmtId="3" fontId="24" fillId="0" borderId="19" xfId="339" applyNumberFormat="1" applyFont="1" applyFill="1" applyBorder="1" applyAlignment="1">
      <alignment horizontal="center" vertical="center"/>
      <protection/>
    </xf>
    <xf numFmtId="3" fontId="21" fillId="0" borderId="0" xfId="339" applyNumberFormat="1" applyFont="1" applyFill="1">
      <alignment/>
      <protection/>
    </xf>
    <xf numFmtId="173" fontId="21" fillId="0" borderId="0" xfId="339" applyNumberFormat="1" applyFont="1" applyFill="1">
      <alignment/>
      <protection/>
    </xf>
    <xf numFmtId="0" fontId="15" fillId="0" borderId="0" xfId="339" applyFont="1" applyFill="1">
      <alignment/>
      <protection/>
    </xf>
    <xf numFmtId="0" fontId="24" fillId="0" borderId="0" xfId="339" applyFont="1" applyFill="1">
      <alignment/>
      <protection/>
    </xf>
    <xf numFmtId="3" fontId="12" fillId="0" borderId="19" xfId="326" applyNumberFormat="1" applyFont="1" applyBorder="1" applyAlignment="1">
      <alignment horizontal="center" vertical="center" wrapText="1"/>
      <protection/>
    </xf>
    <xf numFmtId="14" fontId="12" fillId="0" borderId="19" xfId="326" applyNumberFormat="1" applyFont="1" applyBorder="1" applyAlignment="1">
      <alignment horizontal="center" vertical="center" wrapText="1"/>
      <protection/>
    </xf>
    <xf numFmtId="3" fontId="12" fillId="77" borderId="19" xfId="326" applyNumberFormat="1" applyFont="1" applyFill="1" applyBorder="1" applyAlignment="1">
      <alignment horizontal="center" vertical="center" wrapText="1"/>
      <protection/>
    </xf>
    <xf numFmtId="3" fontId="12" fillId="0" borderId="20" xfId="339" applyNumberFormat="1" applyFont="1" applyFill="1" applyBorder="1" applyAlignment="1">
      <alignment horizontal="center" vertical="center"/>
      <protection/>
    </xf>
    <xf numFmtId="173" fontId="28" fillId="0" borderId="19" xfId="339" applyNumberFormat="1" applyFont="1" applyFill="1" applyBorder="1" applyAlignment="1">
      <alignment horizontal="center" vertical="center" wrapText="1"/>
      <protection/>
    </xf>
    <xf numFmtId="3" fontId="12" fillId="77" borderId="20" xfId="339" applyNumberFormat="1" applyFont="1" applyFill="1" applyBorder="1" applyAlignment="1">
      <alignment horizontal="center" vertical="center"/>
      <protection/>
    </xf>
    <xf numFmtId="3" fontId="24" fillId="0" borderId="0" xfId="339" applyNumberFormat="1" applyFont="1" applyFill="1" applyAlignment="1">
      <alignment vertical="center"/>
      <protection/>
    </xf>
    <xf numFmtId="3" fontId="12" fillId="0" borderId="21" xfId="339" applyNumberFormat="1" applyFont="1" applyFill="1" applyBorder="1" applyAlignment="1">
      <alignment horizontal="center" vertical="center"/>
      <protection/>
    </xf>
    <xf numFmtId="173" fontId="30" fillId="0" borderId="21" xfId="339" applyNumberFormat="1" applyFont="1" applyFill="1" applyBorder="1" applyAlignment="1">
      <alignment horizontal="center" vertical="center" wrapText="1"/>
      <protection/>
    </xf>
    <xf numFmtId="174" fontId="7" fillId="0" borderId="22" xfId="326" applyNumberFormat="1" applyFont="1" applyBorder="1" applyAlignment="1">
      <alignment horizontal="center" vertical="center"/>
      <protection/>
    </xf>
    <xf numFmtId="172" fontId="28" fillId="0" borderId="23" xfId="339" applyNumberFormat="1" applyFont="1" applyFill="1" applyBorder="1" applyAlignment="1">
      <alignment horizontal="center" vertical="center"/>
      <protection/>
    </xf>
    <xf numFmtId="174" fontId="7" fillId="0" borderId="24" xfId="326" applyNumberFormat="1" applyFont="1" applyBorder="1" applyAlignment="1">
      <alignment horizontal="center" vertical="center"/>
      <protection/>
    </xf>
    <xf numFmtId="172" fontId="28" fillId="0" borderId="25" xfId="339" applyNumberFormat="1" applyFont="1" applyFill="1" applyBorder="1" applyAlignment="1">
      <alignment horizontal="center" vertical="center"/>
      <protection/>
    </xf>
    <xf numFmtId="173" fontId="24" fillId="0" borderId="0" xfId="339" applyNumberFormat="1" applyFont="1" applyFill="1">
      <alignment/>
      <protection/>
    </xf>
    <xf numFmtId="174" fontId="7" fillId="0" borderId="19" xfId="326" applyNumberFormat="1" applyFont="1" applyBorder="1" applyAlignment="1">
      <alignment horizontal="center" vertical="center"/>
      <protection/>
    </xf>
    <xf numFmtId="0" fontId="21" fillId="0" borderId="26" xfId="339" applyFont="1" applyFill="1" applyBorder="1">
      <alignment/>
      <protection/>
    </xf>
    <xf numFmtId="3" fontId="24" fillId="0" borderId="0" xfId="339" applyNumberFormat="1" applyFont="1" applyFill="1">
      <alignment/>
      <protection/>
    </xf>
    <xf numFmtId="0" fontId="15" fillId="0" borderId="19" xfId="339" applyFont="1" applyFill="1" applyBorder="1" applyAlignment="1">
      <alignment horizontal="center" vertical="center" wrapText="1"/>
      <protection/>
    </xf>
    <xf numFmtId="3" fontId="14" fillId="0" borderId="0" xfId="339" applyNumberFormat="1" applyFont="1" applyFill="1">
      <alignment/>
      <protection/>
    </xf>
    <xf numFmtId="3" fontId="14" fillId="0" borderId="0" xfId="339" applyNumberFormat="1" applyFont="1" applyFill="1" applyAlignment="1">
      <alignment vertical="center"/>
      <protection/>
    </xf>
    <xf numFmtId="0" fontId="31" fillId="0" borderId="0" xfId="339" applyFont="1" applyFill="1">
      <alignment/>
      <protection/>
    </xf>
    <xf numFmtId="0" fontId="15" fillId="0" borderId="19" xfId="339" applyFont="1" applyFill="1" applyBorder="1" applyAlignment="1">
      <alignment horizontal="center" vertical="center"/>
      <protection/>
    </xf>
    <xf numFmtId="0" fontId="10" fillId="0" borderId="19" xfId="334" applyFont="1" applyBorder="1" applyAlignment="1">
      <alignment vertical="center" wrapText="1"/>
      <protection/>
    </xf>
    <xf numFmtId="173" fontId="24" fillId="0" borderId="19" xfId="339" applyNumberFormat="1" applyFont="1" applyFill="1" applyBorder="1" applyAlignment="1">
      <alignment horizontal="center" vertical="center"/>
      <protection/>
    </xf>
    <xf numFmtId="172" fontId="12" fillId="0" borderId="19" xfId="326" applyNumberFormat="1" applyFont="1" applyBorder="1" applyAlignment="1">
      <alignment horizontal="center" vertical="center" wrapText="1"/>
      <protection/>
    </xf>
    <xf numFmtId="173" fontId="12" fillId="0" borderId="19" xfId="339" applyNumberFormat="1" applyFont="1" applyFill="1" applyBorder="1" applyAlignment="1">
      <alignment horizontal="center" vertical="center"/>
      <protection/>
    </xf>
    <xf numFmtId="0" fontId="29" fillId="0" borderId="21" xfId="339" applyFont="1" applyFill="1" applyBorder="1" applyAlignment="1">
      <alignment horizontal="center" vertical="center" wrapText="1"/>
      <protection/>
    </xf>
    <xf numFmtId="173" fontId="12" fillId="0" borderId="27" xfId="339" applyNumberFormat="1" applyFont="1" applyFill="1" applyBorder="1" applyAlignment="1">
      <alignment horizontal="center" vertical="center"/>
      <protection/>
    </xf>
    <xf numFmtId="0" fontId="16" fillId="0" borderId="28" xfId="339" applyFont="1" applyFill="1" applyBorder="1" applyAlignment="1">
      <alignment horizontal="left" vertical="center" wrapText="1"/>
      <protection/>
    </xf>
    <xf numFmtId="173" fontId="16" fillId="0" borderId="22" xfId="339" applyNumberFormat="1" applyFont="1" applyFill="1" applyBorder="1" applyAlignment="1">
      <alignment horizontal="center" vertical="center"/>
      <protection/>
    </xf>
    <xf numFmtId="3" fontId="15" fillId="0" borderId="19" xfId="326" applyNumberFormat="1" applyFont="1" applyBorder="1" applyAlignment="1">
      <alignment horizontal="center" vertical="center" wrapText="1"/>
      <protection/>
    </xf>
    <xf numFmtId="173" fontId="27" fillId="0" borderId="19" xfId="339" applyNumberFormat="1" applyFont="1" applyFill="1" applyBorder="1" applyAlignment="1">
      <alignment horizontal="center" vertical="center" wrapText="1"/>
      <protection/>
    </xf>
    <xf numFmtId="0" fontId="10" fillId="0" borderId="19" xfId="335" applyFont="1" applyBorder="1" applyAlignment="1">
      <alignment vertical="center" wrapText="1"/>
      <protection/>
    </xf>
    <xf numFmtId="172" fontId="27" fillId="0" borderId="22" xfId="339" applyNumberFormat="1" applyFont="1" applyFill="1" applyBorder="1" applyAlignment="1">
      <alignment horizontal="center" vertical="center"/>
      <protection/>
    </xf>
    <xf numFmtId="3" fontId="10" fillId="0" borderId="19" xfId="326" applyNumberFormat="1" applyFont="1" applyBorder="1" applyAlignment="1" applyProtection="1">
      <alignment horizontal="center" vertical="center"/>
      <protection locked="0"/>
    </xf>
    <xf numFmtId="3" fontId="24" fillId="0" borderId="19" xfId="339" applyNumberFormat="1" applyFont="1" applyFill="1" applyBorder="1" applyAlignment="1">
      <alignment horizontal="center" vertical="center" wrapText="1"/>
      <protection/>
    </xf>
    <xf numFmtId="0" fontId="34" fillId="0" borderId="0" xfId="329" applyFont="1">
      <alignment/>
      <protection/>
    </xf>
    <xf numFmtId="0" fontId="35" fillId="0" borderId="0" xfId="338" applyFont="1" applyFill="1" applyBorder="1" applyAlignment="1">
      <alignment horizontal="left"/>
      <protection/>
    </xf>
    <xf numFmtId="0" fontId="36" fillId="0" borderId="0" xfId="329" applyFont="1" applyAlignment="1">
      <alignment horizontal="center" vertical="center" wrapText="1"/>
      <protection/>
    </xf>
    <xf numFmtId="0" fontId="30" fillId="0" borderId="0" xfId="329" applyFont="1" applyAlignment="1">
      <alignment horizontal="center" vertical="center" wrapText="1"/>
      <protection/>
    </xf>
    <xf numFmtId="0" fontId="21" fillId="0" borderId="0" xfId="329" applyFont="1">
      <alignment/>
      <protection/>
    </xf>
    <xf numFmtId="0" fontId="37" fillId="0" borderId="29" xfId="329" applyFont="1" applyBorder="1" applyAlignment="1">
      <alignment horizontal="center" vertical="center" wrapText="1"/>
      <protection/>
    </xf>
    <xf numFmtId="49" fontId="38" fillId="0" borderId="30" xfId="329" applyNumberFormat="1" applyFont="1" applyFill="1" applyBorder="1" applyAlignment="1">
      <alignment horizontal="center" vertical="center" wrapText="1"/>
      <protection/>
    </xf>
    <xf numFmtId="49" fontId="38" fillId="0" borderId="31" xfId="329" applyNumberFormat="1" applyFont="1" applyFill="1" applyBorder="1" applyAlignment="1">
      <alignment horizontal="center" vertical="center" wrapText="1"/>
      <protection/>
    </xf>
    <xf numFmtId="49" fontId="38" fillId="0" borderId="32" xfId="329" applyNumberFormat="1" applyFont="1" applyFill="1" applyBorder="1" applyAlignment="1">
      <alignment horizontal="center" vertical="center" wrapText="1"/>
      <protection/>
    </xf>
    <xf numFmtId="172" fontId="31" fillId="0" borderId="33" xfId="329" applyNumberFormat="1" applyFont="1" applyFill="1" applyBorder="1" applyAlignment="1">
      <alignment horizontal="center"/>
      <protection/>
    </xf>
    <xf numFmtId="0" fontId="31" fillId="0" borderId="0" xfId="329" applyFont="1">
      <alignment/>
      <protection/>
    </xf>
    <xf numFmtId="172" fontId="31" fillId="0" borderId="34" xfId="329" applyNumberFormat="1" applyFont="1" applyFill="1" applyBorder="1" applyAlignment="1">
      <alignment horizontal="center"/>
      <protection/>
    </xf>
    <xf numFmtId="172" fontId="31" fillId="0" borderId="35" xfId="329" applyNumberFormat="1" applyFont="1" applyFill="1" applyBorder="1" applyAlignment="1">
      <alignment horizontal="center"/>
      <protection/>
    </xf>
    <xf numFmtId="172" fontId="31" fillId="0" borderId="36" xfId="329" applyNumberFormat="1" applyFont="1" applyFill="1" applyBorder="1" applyAlignment="1">
      <alignment horizontal="center"/>
      <protection/>
    </xf>
    <xf numFmtId="172" fontId="31" fillId="0" borderId="37" xfId="329" applyNumberFormat="1" applyFont="1" applyFill="1" applyBorder="1" applyAlignment="1">
      <alignment horizontal="center"/>
      <protection/>
    </xf>
    <xf numFmtId="172" fontId="31" fillId="0" borderId="38" xfId="329" applyNumberFormat="1" applyFont="1" applyFill="1" applyBorder="1" applyAlignment="1">
      <alignment horizontal="center"/>
      <protection/>
    </xf>
    <xf numFmtId="172" fontId="31" fillId="0" borderId="39" xfId="329" applyNumberFormat="1" applyFont="1" applyFill="1" applyBorder="1" applyAlignment="1">
      <alignment horizontal="center"/>
      <protection/>
    </xf>
    <xf numFmtId="172" fontId="31" fillId="0" borderId="22" xfId="329" applyNumberFormat="1" applyFont="1" applyFill="1" applyBorder="1" applyAlignment="1">
      <alignment horizontal="center"/>
      <protection/>
    </xf>
    <xf numFmtId="49" fontId="21" fillId="0" borderId="22" xfId="329" applyNumberFormat="1" applyFont="1" applyBorder="1" applyAlignment="1">
      <alignment horizontal="left" wrapText="1"/>
      <protection/>
    </xf>
    <xf numFmtId="173" fontId="7" fillId="0" borderId="0" xfId="328" applyNumberFormat="1" applyFont="1" applyAlignment="1">
      <alignment wrapText="1"/>
      <protection/>
    </xf>
    <xf numFmtId="0" fontId="34" fillId="0" borderId="0" xfId="329" applyFont="1" applyBorder="1">
      <alignment/>
      <protection/>
    </xf>
    <xf numFmtId="173" fontId="3" fillId="0" borderId="0" xfId="328" applyNumberFormat="1" applyFont="1" applyAlignment="1">
      <alignment wrapText="1"/>
      <protection/>
    </xf>
    <xf numFmtId="0" fontId="12" fillId="0" borderId="0" xfId="329" applyFont="1" applyAlignment="1">
      <alignment horizontal="center" vertical="center" wrapText="1"/>
      <protection/>
    </xf>
    <xf numFmtId="0" fontId="17" fillId="0" borderId="0" xfId="329" applyFont="1" applyAlignment="1">
      <alignment horizontal="center" vertical="center" wrapText="1"/>
      <protection/>
    </xf>
    <xf numFmtId="0" fontId="21" fillId="0" borderId="40" xfId="329" applyFont="1" applyBorder="1" applyAlignment="1">
      <alignment horizontal="center" vertical="center" wrapText="1"/>
      <protection/>
    </xf>
    <xf numFmtId="49" fontId="38" fillId="0" borderId="41" xfId="329" applyNumberFormat="1" applyFont="1" applyFill="1" applyBorder="1" applyAlignment="1">
      <alignment horizontal="center" vertical="center" wrapText="1"/>
      <protection/>
    </xf>
    <xf numFmtId="0" fontId="38" fillId="0" borderId="29" xfId="329" applyFont="1" applyBorder="1" applyAlignment="1">
      <alignment wrapText="1"/>
      <protection/>
    </xf>
    <xf numFmtId="172" fontId="31" fillId="0" borderId="42" xfId="329" applyNumberFormat="1" applyFont="1" applyFill="1" applyBorder="1" applyAlignment="1">
      <alignment horizontal="center"/>
      <protection/>
    </xf>
    <xf numFmtId="172" fontId="31" fillId="0" borderId="43" xfId="329" applyNumberFormat="1" applyFont="1" applyFill="1" applyBorder="1" applyAlignment="1">
      <alignment horizontal="center"/>
      <protection/>
    </xf>
    <xf numFmtId="172" fontId="31" fillId="0" borderId="44" xfId="329" applyNumberFormat="1" applyFont="1" applyFill="1" applyBorder="1" applyAlignment="1">
      <alignment horizontal="center"/>
      <protection/>
    </xf>
    <xf numFmtId="172" fontId="31" fillId="0" borderId="45" xfId="329" applyNumberFormat="1" applyFont="1" applyFill="1" applyBorder="1" applyAlignment="1">
      <alignment horizontal="center"/>
      <protection/>
    </xf>
    <xf numFmtId="172" fontId="31" fillId="0" borderId="46" xfId="329" applyNumberFormat="1" applyFont="1" applyFill="1" applyBorder="1" applyAlignment="1">
      <alignment horizontal="center"/>
      <protection/>
    </xf>
    <xf numFmtId="172" fontId="31" fillId="0" borderId="47" xfId="329" applyNumberFormat="1" applyFont="1" applyFill="1" applyBorder="1" applyAlignment="1">
      <alignment horizontal="center"/>
      <protection/>
    </xf>
    <xf numFmtId="172" fontId="31" fillId="0" borderId="29" xfId="329" applyNumberFormat="1" applyFont="1" applyFill="1" applyBorder="1" applyAlignment="1">
      <alignment horizontal="center"/>
      <protection/>
    </xf>
    <xf numFmtId="0" fontId="31" fillId="0" borderId="0" xfId="329" applyFont="1" applyFill="1">
      <alignment/>
      <protection/>
    </xf>
    <xf numFmtId="49" fontId="21" fillId="0" borderId="36" xfId="329" applyNumberFormat="1" applyFont="1" applyBorder="1" applyAlignment="1">
      <alignment horizontal="left"/>
      <protection/>
    </xf>
    <xf numFmtId="172" fontId="31" fillId="0" borderId="48" xfId="329" applyNumberFormat="1" applyFont="1" applyFill="1" applyBorder="1" applyAlignment="1">
      <alignment horizontal="center"/>
      <protection/>
    </xf>
    <xf numFmtId="172" fontId="31" fillId="0" borderId="0" xfId="329" applyNumberFormat="1" applyFont="1" applyFill="1" applyBorder="1" applyAlignment="1">
      <alignment horizontal="center"/>
      <protection/>
    </xf>
    <xf numFmtId="172" fontId="31" fillId="0" borderId="49" xfId="329" applyNumberFormat="1" applyFont="1" applyFill="1" applyBorder="1" applyAlignment="1">
      <alignment horizontal="center"/>
      <protection/>
    </xf>
    <xf numFmtId="49" fontId="31" fillId="0" borderId="50" xfId="329" applyNumberFormat="1" applyFont="1" applyBorder="1" applyAlignment="1">
      <alignment horizontal="left" wrapText="1"/>
      <protection/>
    </xf>
    <xf numFmtId="172" fontId="31" fillId="0" borderId="51" xfId="329" applyNumberFormat="1" applyFont="1" applyFill="1" applyBorder="1" applyAlignment="1">
      <alignment horizontal="center"/>
      <protection/>
    </xf>
    <xf numFmtId="172" fontId="31" fillId="0" borderId="52" xfId="329" applyNumberFormat="1" applyFont="1" applyFill="1" applyBorder="1" applyAlignment="1">
      <alignment horizontal="center"/>
      <protection/>
    </xf>
    <xf numFmtId="172" fontId="31" fillId="0" borderId="53" xfId="329" applyNumberFormat="1" applyFont="1" applyFill="1" applyBorder="1" applyAlignment="1">
      <alignment horizontal="center"/>
      <protection/>
    </xf>
    <xf numFmtId="172" fontId="31" fillId="0" borderId="54" xfId="329" applyNumberFormat="1" applyFont="1" applyFill="1" applyBorder="1" applyAlignment="1">
      <alignment horizontal="center"/>
      <protection/>
    </xf>
    <xf numFmtId="172" fontId="31" fillId="0" borderId="55" xfId="329" applyNumberFormat="1" applyFont="1" applyFill="1" applyBorder="1" applyAlignment="1">
      <alignment horizontal="center"/>
      <protection/>
    </xf>
    <xf numFmtId="172" fontId="31" fillId="0" borderId="56" xfId="329" applyNumberFormat="1" applyFont="1" applyFill="1" applyBorder="1" applyAlignment="1">
      <alignment horizontal="center"/>
      <protection/>
    </xf>
    <xf numFmtId="172" fontId="31" fillId="0" borderId="50" xfId="329" applyNumberFormat="1" applyFont="1" applyFill="1" applyBorder="1" applyAlignment="1">
      <alignment horizontal="center"/>
      <protection/>
    </xf>
    <xf numFmtId="172" fontId="31" fillId="0" borderId="28" xfId="329" applyNumberFormat="1" applyFont="1" applyFill="1" applyBorder="1" applyAlignment="1">
      <alignment horizontal="center" wrapText="1"/>
      <protection/>
    </xf>
    <xf numFmtId="172" fontId="31" fillId="0" borderId="37" xfId="329" applyNumberFormat="1" applyFont="1" applyFill="1" applyBorder="1" applyAlignment="1">
      <alignment horizontal="center" wrapText="1"/>
      <protection/>
    </xf>
    <xf numFmtId="172" fontId="31" fillId="0" borderId="23" xfId="329" applyNumberFormat="1" applyFont="1" applyFill="1" applyBorder="1" applyAlignment="1">
      <alignment horizontal="center"/>
      <protection/>
    </xf>
    <xf numFmtId="172" fontId="31" fillId="0" borderId="28" xfId="329" applyNumberFormat="1" applyFont="1" applyFill="1" applyBorder="1" applyAlignment="1">
      <alignment horizontal="center"/>
      <protection/>
    </xf>
    <xf numFmtId="172" fontId="31" fillId="0" borderId="57" xfId="329" applyNumberFormat="1" applyFont="1" applyFill="1" applyBorder="1" applyAlignment="1">
      <alignment horizontal="center"/>
      <protection/>
    </xf>
    <xf numFmtId="0" fontId="38" fillId="0" borderId="36" xfId="329" applyFont="1" applyBorder="1" applyAlignment="1">
      <alignment wrapText="1"/>
      <protection/>
    </xf>
    <xf numFmtId="172" fontId="31" fillId="0" borderId="58" xfId="329" applyNumberFormat="1" applyFont="1" applyFill="1" applyBorder="1" applyAlignment="1">
      <alignment horizontal="center"/>
      <protection/>
    </xf>
    <xf numFmtId="172" fontId="31" fillId="0" borderId="59" xfId="329" applyNumberFormat="1" applyFont="1" applyFill="1" applyBorder="1" applyAlignment="1">
      <alignment horizontal="center"/>
      <protection/>
    </xf>
    <xf numFmtId="172" fontId="31" fillId="0" borderId="25" xfId="329" applyNumberFormat="1" applyFont="1" applyFill="1" applyBorder="1" applyAlignment="1">
      <alignment horizontal="center"/>
      <protection/>
    </xf>
    <xf numFmtId="0" fontId="34" fillId="0" borderId="0" xfId="329" applyFont="1" applyFill="1">
      <alignment/>
      <protection/>
    </xf>
    <xf numFmtId="173" fontId="7" fillId="0" borderId="0" xfId="328" applyNumberFormat="1" applyFont="1" applyAlignment="1">
      <alignment horizontal="right" wrapText="1"/>
      <protection/>
    </xf>
    <xf numFmtId="173" fontId="40" fillId="0" borderId="0" xfId="327" applyNumberFormat="1" applyFont="1" applyAlignment="1">
      <alignment horizontal="right"/>
      <protection/>
    </xf>
    <xf numFmtId="173" fontId="7" fillId="0" borderId="0" xfId="328" applyNumberFormat="1" applyFont="1">
      <alignment/>
      <protection/>
    </xf>
    <xf numFmtId="0" fontId="24" fillId="0" borderId="0" xfId="329" applyFont="1" applyFill="1" applyAlignment="1">
      <alignment/>
      <protection/>
    </xf>
    <xf numFmtId="0" fontId="21" fillId="0" borderId="0" xfId="329" applyFont="1" applyFill="1" applyAlignment="1">
      <alignment/>
      <protection/>
    </xf>
    <xf numFmtId="0" fontId="6" fillId="0" borderId="0" xfId="329" applyFill="1">
      <alignment/>
      <protection/>
    </xf>
    <xf numFmtId="0" fontId="21" fillId="0" borderId="0" xfId="329" applyFont="1" applyFill="1" applyAlignment="1">
      <alignment horizontal="center" vertical="center" wrapText="1"/>
      <protection/>
    </xf>
    <xf numFmtId="0" fontId="38" fillId="0" borderId="0" xfId="329" applyFont="1" applyFill="1" applyAlignment="1">
      <alignment horizontal="center" vertical="center" wrapText="1"/>
      <protection/>
    </xf>
    <xf numFmtId="0" fontId="16" fillId="0" borderId="19" xfId="329" applyFont="1" applyFill="1" applyBorder="1" applyAlignment="1">
      <alignment horizontal="center" vertical="center" wrapText="1"/>
      <protection/>
    </xf>
    <xf numFmtId="0" fontId="8" fillId="0" borderId="0" xfId="329" applyFont="1" applyFill="1" applyAlignment="1">
      <alignment vertical="center" wrapText="1"/>
      <protection/>
    </xf>
    <xf numFmtId="0" fontId="21" fillId="0" borderId="0" xfId="329" applyFont="1" applyFill="1" applyAlignment="1">
      <alignment horizontal="center"/>
      <protection/>
    </xf>
    <xf numFmtId="0" fontId="7" fillId="0" borderId="0" xfId="329" applyFont="1" applyFill="1" applyAlignment="1">
      <alignment horizontal="left" vertical="center" wrapText="1"/>
      <protection/>
    </xf>
    <xf numFmtId="49" fontId="17" fillId="0" borderId="19" xfId="329" applyNumberFormat="1" applyFont="1" applyFill="1" applyBorder="1" applyAlignment="1">
      <alignment horizontal="center" vertical="center" wrapText="1"/>
      <protection/>
    </xf>
    <xf numFmtId="0" fontId="2" fillId="0" borderId="0" xfId="337" applyFont="1" applyFill="1" applyAlignment="1">
      <alignment vertical="top"/>
      <protection/>
    </xf>
    <xf numFmtId="0" fontId="32" fillId="0" borderId="0" xfId="337" applyFont="1" applyFill="1" applyAlignment="1">
      <alignment horizontal="center" vertical="top" wrapText="1"/>
      <protection/>
    </xf>
    <xf numFmtId="0" fontId="33" fillId="0" borderId="0" xfId="337" applyFont="1" applyFill="1" applyAlignment="1">
      <alignment horizontal="center" vertical="top" wrapText="1"/>
      <protection/>
    </xf>
    <xf numFmtId="0" fontId="7" fillId="0" borderId="0" xfId="337" applyFont="1" applyAlignment="1">
      <alignment horizontal="center" vertical="center"/>
      <protection/>
    </xf>
    <xf numFmtId="0" fontId="7" fillId="0" borderId="19" xfId="337" applyFont="1" applyFill="1" applyBorder="1" applyAlignment="1">
      <alignment horizontal="center" vertical="center" wrapText="1"/>
      <protection/>
    </xf>
    <xf numFmtId="0" fontId="2" fillId="0" borderId="0" xfId="337" applyFont="1" applyAlignment="1">
      <alignment vertical="center"/>
      <protection/>
    </xf>
    <xf numFmtId="0" fontId="10" fillId="0" borderId="0" xfId="337" applyFont="1" applyAlignment="1">
      <alignment horizontal="center" vertical="center"/>
      <protection/>
    </xf>
    <xf numFmtId="0" fontId="2" fillId="0" borderId="0" xfId="337" applyFont="1">
      <alignment/>
      <protection/>
    </xf>
    <xf numFmtId="3" fontId="10" fillId="79" borderId="19" xfId="329" applyNumberFormat="1" applyFont="1" applyFill="1" applyBorder="1" applyAlignment="1">
      <alignment horizontal="center" vertical="center"/>
      <protection/>
    </xf>
    <xf numFmtId="0" fontId="103" fillId="79" borderId="19" xfId="0" applyFont="1" applyFill="1" applyBorder="1" applyAlignment="1">
      <alignment vertical="center"/>
    </xf>
    <xf numFmtId="0" fontId="103" fillId="79" borderId="19" xfId="0" applyFont="1" applyFill="1" applyBorder="1" applyAlignment="1">
      <alignment horizontal="center" vertical="center"/>
    </xf>
    <xf numFmtId="0" fontId="60" fillId="79" borderId="19" xfId="0" applyNumberFormat="1" applyFont="1" applyFill="1" applyBorder="1" applyAlignment="1" applyProtection="1">
      <alignment horizontal="left" vertical="center"/>
      <protection locked="0"/>
    </xf>
    <xf numFmtId="0" fontId="60" fillId="79" borderId="19" xfId="0" applyFont="1" applyFill="1" applyBorder="1" applyAlignment="1">
      <alignment horizontal="center" vertical="center"/>
    </xf>
    <xf numFmtId="3" fontId="60" fillId="79" borderId="19" xfId="329" applyNumberFormat="1" applyFont="1" applyFill="1" applyBorder="1" applyAlignment="1">
      <alignment horizontal="center" vertical="center"/>
      <protection/>
    </xf>
    <xf numFmtId="0" fontId="7" fillId="79" borderId="19" xfId="337" applyNumberFormat="1" applyFont="1" applyFill="1" applyBorder="1" applyAlignment="1">
      <alignment horizontal="center" vertical="center" wrapText="1"/>
      <protection/>
    </xf>
    <xf numFmtId="0" fontId="2" fillId="79" borderId="0" xfId="337" applyFont="1" applyFill="1">
      <alignment/>
      <protection/>
    </xf>
    <xf numFmtId="0" fontId="104" fillId="0" borderId="0" xfId="0" applyFont="1" applyAlignment="1">
      <alignment/>
    </xf>
    <xf numFmtId="0" fontId="103" fillId="0" borderId="21" xfId="0" applyFont="1" applyBorder="1" applyAlignment="1">
      <alignment horizontal="left" vertical="center" indent="1"/>
    </xf>
    <xf numFmtId="0" fontId="103" fillId="0" borderId="50" xfId="0" applyFont="1" applyBorder="1" applyAlignment="1">
      <alignment horizontal="left" vertical="center" indent="1"/>
    </xf>
    <xf numFmtId="0" fontId="103" fillId="0" borderId="22" xfId="0" applyFont="1" applyBorder="1" applyAlignment="1">
      <alignment horizontal="left" vertical="center" indent="1"/>
    </xf>
    <xf numFmtId="0" fontId="103" fillId="0" borderId="40" xfId="0" applyFont="1" applyBorder="1" applyAlignment="1">
      <alignment horizontal="left" vertical="center" indent="1"/>
    </xf>
    <xf numFmtId="0" fontId="103" fillId="0" borderId="60" xfId="0" applyFont="1" applyBorder="1" applyAlignment="1">
      <alignment horizontal="left" vertical="center" indent="1"/>
    </xf>
    <xf numFmtId="0" fontId="5" fillId="0" borderId="0" xfId="338" applyFont="1" applyFill="1" applyBorder="1" applyAlignment="1">
      <alignment vertical="top" wrapText="1"/>
      <protection/>
    </xf>
    <xf numFmtId="173" fontId="2" fillId="0" borderId="0" xfId="337" applyNumberFormat="1" applyFont="1" applyAlignment="1">
      <alignment vertical="center"/>
      <protection/>
    </xf>
    <xf numFmtId="0" fontId="2" fillId="0" borderId="0" xfId="332" applyFont="1">
      <alignment/>
      <protection/>
    </xf>
    <xf numFmtId="0" fontId="60" fillId="0" borderId="20" xfId="332" applyFont="1" applyFill="1" applyBorder="1" applyAlignment="1">
      <alignment horizontal="left" vertical="center" wrapText="1"/>
      <protection/>
    </xf>
    <xf numFmtId="3" fontId="60" fillId="0" borderId="20" xfId="332" applyNumberFormat="1" applyFont="1" applyFill="1" applyBorder="1" applyAlignment="1">
      <alignment horizontal="center" vertical="center" wrapText="1"/>
      <protection/>
    </xf>
    <xf numFmtId="0" fontId="60" fillId="0" borderId="21" xfId="332" applyFont="1" applyBorder="1" applyAlignment="1">
      <alignment vertical="center" wrapText="1"/>
      <protection/>
    </xf>
    <xf numFmtId="0" fontId="60" fillId="0" borderId="19" xfId="332" applyFont="1" applyBorder="1" applyAlignment="1">
      <alignment vertical="center" wrapText="1"/>
      <protection/>
    </xf>
    <xf numFmtId="172" fontId="60" fillId="0" borderId="20" xfId="332" applyNumberFormat="1" applyFont="1" applyFill="1" applyBorder="1" applyAlignment="1">
      <alignment horizontal="center" vertical="center" wrapText="1"/>
      <protection/>
    </xf>
    <xf numFmtId="0" fontId="60" fillId="0" borderId="22" xfId="332" applyFont="1" applyBorder="1" applyAlignment="1">
      <alignment vertical="center" wrapText="1"/>
      <protection/>
    </xf>
    <xf numFmtId="0" fontId="60" fillId="0" borderId="19" xfId="332" applyFont="1" applyFill="1" applyBorder="1" applyAlignment="1">
      <alignment vertical="center" wrapText="1"/>
      <protection/>
    </xf>
    <xf numFmtId="3" fontId="60" fillId="79" borderId="19" xfId="332" applyNumberFormat="1" applyFont="1" applyFill="1" applyBorder="1" applyAlignment="1">
      <alignment horizontal="center" vertical="center" wrapText="1"/>
      <protection/>
    </xf>
    <xf numFmtId="3" fontId="60" fillId="79" borderId="19" xfId="331" applyNumberFormat="1" applyFont="1" applyFill="1" applyBorder="1" applyAlignment="1">
      <alignment horizontal="center" vertical="center" wrapText="1"/>
      <protection/>
    </xf>
    <xf numFmtId="0" fontId="60" fillId="0" borderId="22" xfId="332" applyFont="1" applyFill="1" applyBorder="1" applyAlignment="1">
      <alignment vertical="center" wrapText="1"/>
      <protection/>
    </xf>
    <xf numFmtId="0" fontId="60" fillId="0" borderId="61" xfId="332" applyFont="1" applyBorder="1" applyAlignment="1">
      <alignment vertical="center" wrapText="1"/>
      <protection/>
    </xf>
    <xf numFmtId="0" fontId="60" fillId="79" borderId="22" xfId="332" applyFont="1" applyFill="1" applyBorder="1" applyAlignment="1">
      <alignment vertical="center" wrapText="1"/>
      <protection/>
    </xf>
    <xf numFmtId="0" fontId="60" fillId="0" borderId="19" xfId="332" applyFont="1" applyFill="1" applyBorder="1" applyAlignment="1">
      <alignment horizontal="left" vertical="center" wrapText="1"/>
      <protection/>
    </xf>
    <xf numFmtId="0" fontId="60" fillId="0" borderId="19" xfId="331" applyFont="1" applyFill="1" applyBorder="1" applyAlignment="1">
      <alignment vertical="center" wrapText="1"/>
      <protection/>
    </xf>
    <xf numFmtId="0" fontId="2" fillId="0" borderId="0" xfId="332" applyFont="1" applyFill="1">
      <alignment/>
      <protection/>
    </xf>
    <xf numFmtId="3" fontId="60" fillId="79" borderId="20" xfId="332" applyNumberFormat="1" applyFont="1" applyFill="1" applyBorder="1" applyAlignment="1">
      <alignment horizontal="center" vertical="center" wrapText="1"/>
      <protection/>
    </xf>
    <xf numFmtId="0" fontId="2" fillId="79" borderId="0" xfId="332" applyFont="1" applyFill="1">
      <alignment/>
      <protection/>
    </xf>
    <xf numFmtId="0" fontId="60" fillId="0" borderId="19" xfId="332" applyFont="1" applyBorder="1" applyAlignment="1">
      <alignment horizontal="left" vertical="center" wrapText="1" indent="1"/>
      <protection/>
    </xf>
    <xf numFmtId="0" fontId="60" fillId="0" borderId="62" xfId="332" applyFont="1" applyBorder="1" applyAlignment="1">
      <alignment horizontal="left" vertical="center" wrapText="1" indent="1"/>
      <protection/>
    </xf>
    <xf numFmtId="0" fontId="60" fillId="0" borderId="21" xfId="332" applyFont="1" applyBorder="1" applyAlignment="1">
      <alignment horizontal="left" vertical="center" wrapText="1" indent="1"/>
      <protection/>
    </xf>
    <xf numFmtId="0" fontId="41" fillId="0" borderId="61" xfId="332" applyFont="1" applyBorder="1" applyAlignment="1">
      <alignment horizontal="left" vertical="center" wrapText="1" indent="2"/>
      <protection/>
    </xf>
    <xf numFmtId="0" fontId="41" fillId="0" borderId="22" xfId="332" applyFont="1" applyBorder="1" applyAlignment="1">
      <alignment horizontal="left" vertical="center" wrapText="1" indent="2"/>
      <protection/>
    </xf>
    <xf numFmtId="0" fontId="23" fillId="0" borderId="0" xfId="339" applyFont="1" applyFill="1" applyAlignment="1">
      <alignment horizontal="center"/>
      <protection/>
    </xf>
    <xf numFmtId="49" fontId="38" fillId="79" borderId="19" xfId="329" applyNumberFormat="1" applyFont="1" applyFill="1" applyBorder="1" applyAlignment="1">
      <alignment horizontal="center" vertical="center" wrapText="1"/>
      <protection/>
    </xf>
    <xf numFmtId="173" fontId="7" fillId="0" borderId="19" xfId="329" applyNumberFormat="1" applyFont="1" applyFill="1" applyBorder="1" applyAlignment="1">
      <alignment horizontal="center" vertical="center" wrapText="1"/>
      <protection/>
    </xf>
    <xf numFmtId="172" fontId="17" fillId="0" borderId="19" xfId="329" applyNumberFormat="1" applyFont="1" applyFill="1" applyBorder="1" applyAlignment="1">
      <alignment horizontal="center" vertical="center" wrapText="1"/>
      <protection/>
    </xf>
    <xf numFmtId="172" fontId="16" fillId="0" borderId="19" xfId="329" applyNumberFormat="1" applyFont="1" applyFill="1" applyBorder="1" applyAlignment="1">
      <alignment horizontal="center" vertical="center" wrapText="1"/>
      <protection/>
    </xf>
    <xf numFmtId="0" fontId="12" fillId="0" borderId="0" xfId="339" applyFont="1" applyFill="1" applyBorder="1">
      <alignment/>
      <protection/>
    </xf>
    <xf numFmtId="0" fontId="14" fillId="0" borderId="0" xfId="339" applyFont="1" applyFill="1" applyBorder="1">
      <alignment/>
      <protection/>
    </xf>
    <xf numFmtId="0" fontId="15" fillId="0" borderId="19" xfId="339" applyFont="1" applyFill="1" applyBorder="1" applyAlignment="1">
      <alignment horizontal="left" vertical="center" wrapText="1"/>
      <protection/>
    </xf>
    <xf numFmtId="0" fontId="10" fillId="0" borderId="19" xfId="0" applyFont="1" applyBorder="1" applyAlignment="1">
      <alignment horizontal="left" vertical="center" wrapText="1"/>
    </xf>
    <xf numFmtId="0" fontId="21" fillId="0" borderId="0" xfId="339" applyFont="1" applyFill="1" applyBorder="1">
      <alignment/>
      <protection/>
    </xf>
    <xf numFmtId="0" fontId="24" fillId="0" borderId="0" xfId="339" applyFont="1" applyFill="1" applyAlignment="1">
      <alignment vertical="center"/>
      <protection/>
    </xf>
    <xf numFmtId="0" fontId="4" fillId="79" borderId="0" xfId="337" applyFont="1" applyFill="1" applyAlignment="1">
      <alignment horizontal="right" vertical="center" wrapText="1"/>
      <protection/>
    </xf>
    <xf numFmtId="0" fontId="10" fillId="0" borderId="63" xfId="0" applyFont="1" applyBorder="1" applyAlignment="1">
      <alignment horizontal="center" vertical="center"/>
    </xf>
    <xf numFmtId="0" fontId="15" fillId="0" borderId="19" xfId="329" applyFont="1" applyFill="1" applyBorder="1" applyAlignment="1">
      <alignment horizontal="left" vertical="center" wrapText="1"/>
      <protection/>
    </xf>
    <xf numFmtId="0" fontId="68" fillId="0" borderId="28" xfId="332" applyFont="1" applyFill="1" applyBorder="1" applyAlignment="1">
      <alignment horizontal="center" vertical="center" wrapText="1"/>
      <protection/>
    </xf>
    <xf numFmtId="0" fontId="68" fillId="0" borderId="23" xfId="332" applyFont="1" applyFill="1" applyBorder="1" applyAlignment="1">
      <alignment horizontal="center" vertical="center" wrapText="1"/>
      <protection/>
    </xf>
    <xf numFmtId="1" fontId="69" fillId="79" borderId="0" xfId="333" applyNumberFormat="1" applyFont="1" applyFill="1" applyProtection="1">
      <alignment/>
      <protection locked="0"/>
    </xf>
    <xf numFmtId="1" fontId="59" fillId="79" borderId="0" xfId="333" applyNumberFormat="1" applyFont="1" applyFill="1" applyAlignment="1" applyProtection="1">
      <alignment horizontal="center"/>
      <protection locked="0"/>
    </xf>
    <xf numFmtId="1" fontId="2" fillId="79" borderId="0" xfId="333" applyNumberFormat="1" applyFont="1" applyFill="1" applyProtection="1">
      <alignment/>
      <protection locked="0"/>
    </xf>
    <xf numFmtId="1" fontId="61" fillId="79" borderId="0" xfId="333" applyNumberFormat="1" applyFont="1" applyFill="1" applyAlignment="1" applyProtection="1">
      <alignment horizontal="center"/>
      <protection locked="0"/>
    </xf>
    <xf numFmtId="1" fontId="2" fillId="79" borderId="0" xfId="333" applyNumberFormat="1" applyFont="1" applyFill="1" applyAlignment="1" applyProtection="1">
      <alignment/>
      <protection locked="0"/>
    </xf>
    <xf numFmtId="1" fontId="61" fillId="79" borderId="0" xfId="333" applyNumberFormat="1" applyFont="1" applyFill="1" applyAlignment="1" applyProtection="1">
      <alignment horizontal="right"/>
      <protection locked="0"/>
    </xf>
    <xf numFmtId="1" fontId="60" fillId="79" borderId="0" xfId="333" applyNumberFormat="1" applyFont="1" applyFill="1" applyProtection="1">
      <alignment/>
      <protection locked="0"/>
    </xf>
    <xf numFmtId="173" fontId="59" fillId="79" borderId="0" xfId="333" applyNumberFormat="1" applyFont="1" applyFill="1" applyBorder="1" applyAlignment="1" applyProtection="1">
      <alignment horizontal="center"/>
      <protection locked="0"/>
    </xf>
    <xf numFmtId="1" fontId="59" fillId="79" borderId="0" xfId="333" applyNumberFormat="1" applyFont="1" applyFill="1" applyBorder="1" applyAlignment="1" applyProtection="1">
      <alignment horizontal="center"/>
      <protection locked="0"/>
    </xf>
    <xf numFmtId="1" fontId="2" fillId="79" borderId="0" xfId="333" applyNumberFormat="1" applyFont="1" applyFill="1" applyBorder="1" applyProtection="1">
      <alignment/>
      <protection locked="0"/>
    </xf>
    <xf numFmtId="1" fontId="71" fillId="79" borderId="19" xfId="333" applyNumberFormat="1" applyFont="1" applyFill="1" applyBorder="1" applyAlignment="1" applyProtection="1">
      <alignment horizontal="center" vertical="center" wrapText="1"/>
      <protection/>
    </xf>
    <xf numFmtId="1" fontId="70" fillId="79" borderId="19" xfId="333" applyNumberFormat="1" applyFont="1" applyFill="1" applyBorder="1" applyAlignment="1" applyProtection="1">
      <alignment horizontal="center" vertical="center" wrapText="1"/>
      <protection/>
    </xf>
    <xf numFmtId="1" fontId="71" fillId="79" borderId="0" xfId="333" applyNumberFormat="1" applyFont="1" applyFill="1" applyProtection="1">
      <alignment/>
      <protection locked="0"/>
    </xf>
    <xf numFmtId="1" fontId="2" fillId="79" borderId="19" xfId="333" applyNumberFormat="1" applyFont="1" applyFill="1" applyBorder="1" applyAlignment="1" applyProtection="1">
      <alignment horizontal="center"/>
      <protection/>
    </xf>
    <xf numFmtId="0" fontId="70" fillId="79" borderId="19" xfId="326" applyFont="1" applyFill="1" applyBorder="1" applyAlignment="1">
      <alignment horizontal="left" vertical="center"/>
      <protection/>
    </xf>
    <xf numFmtId="3" fontId="70" fillId="79" borderId="19" xfId="333" applyNumberFormat="1" applyFont="1" applyFill="1" applyBorder="1" applyAlignment="1" applyProtection="1">
      <alignment horizontal="center" vertical="center"/>
      <protection locked="0"/>
    </xf>
    <xf numFmtId="172" fontId="70" fillId="79" borderId="19" xfId="333" applyNumberFormat="1" applyFont="1" applyFill="1" applyBorder="1" applyAlignment="1" applyProtection="1">
      <alignment horizontal="center" vertical="center"/>
      <protection locked="0"/>
    </xf>
    <xf numFmtId="1" fontId="70" fillId="79" borderId="19" xfId="333" applyNumberFormat="1" applyFont="1" applyFill="1" applyBorder="1" applyAlignment="1" applyProtection="1">
      <alignment horizontal="center" vertical="center"/>
      <protection locked="0"/>
    </xf>
    <xf numFmtId="173" fontId="70" fillId="79" borderId="19" xfId="333" applyNumberFormat="1" applyFont="1" applyFill="1" applyBorder="1" applyAlignment="1" applyProtection="1">
      <alignment horizontal="center" vertical="center"/>
      <protection locked="0"/>
    </xf>
    <xf numFmtId="1" fontId="70" fillId="79" borderId="19" xfId="333" applyNumberFormat="1" applyFont="1" applyFill="1" applyBorder="1" applyAlignment="1" applyProtection="1">
      <alignment horizontal="center" vertical="center" wrapText="1"/>
      <protection locked="0"/>
    </xf>
    <xf numFmtId="173" fontId="70" fillId="79" borderId="19" xfId="333" applyNumberFormat="1" applyFont="1" applyFill="1" applyBorder="1" applyAlignment="1" applyProtection="1">
      <alignment horizontal="center" vertical="center" wrapText="1"/>
      <protection locked="0"/>
    </xf>
    <xf numFmtId="173" fontId="70" fillId="79" borderId="19" xfId="333" applyNumberFormat="1" applyFont="1" applyFill="1" applyBorder="1" applyAlignment="1" applyProtection="1">
      <alignment horizontal="center" vertical="center" wrapText="1"/>
      <protection/>
    </xf>
    <xf numFmtId="1" fontId="8" fillId="79" borderId="0" xfId="333" applyNumberFormat="1" applyFont="1" applyFill="1" applyAlignment="1" applyProtection="1">
      <alignment vertical="center"/>
      <protection locked="0"/>
    </xf>
    <xf numFmtId="0" fontId="8" fillId="79" borderId="19" xfId="333" applyFont="1" applyFill="1" applyBorder="1" applyAlignment="1" applyProtection="1">
      <alignment horizontal="left" vertical="center"/>
      <protection locked="0"/>
    </xf>
    <xf numFmtId="3" fontId="8" fillId="79" borderId="19" xfId="333" applyNumberFormat="1" applyFont="1" applyFill="1" applyBorder="1" applyAlignment="1" applyProtection="1">
      <alignment horizontal="center" vertical="center"/>
      <protection locked="0"/>
    </xf>
    <xf numFmtId="172" fontId="8" fillId="79" borderId="19" xfId="333" applyNumberFormat="1" applyFont="1" applyFill="1" applyBorder="1" applyAlignment="1" applyProtection="1">
      <alignment horizontal="center" vertical="center"/>
      <protection locked="0"/>
    </xf>
    <xf numFmtId="1" fontId="8" fillId="79" borderId="19" xfId="333" applyNumberFormat="1" applyFont="1" applyFill="1" applyBorder="1" applyAlignment="1" applyProtection="1">
      <alignment horizontal="center" vertical="center"/>
      <protection locked="0"/>
    </xf>
    <xf numFmtId="173" fontId="8" fillId="79" borderId="19" xfId="333" applyNumberFormat="1" applyFont="1" applyFill="1" applyBorder="1" applyAlignment="1" applyProtection="1">
      <alignment horizontal="center" vertical="center"/>
      <protection locked="0"/>
    </xf>
    <xf numFmtId="1" fontId="8" fillId="79" borderId="19" xfId="333" applyNumberFormat="1" applyFont="1" applyFill="1" applyBorder="1" applyAlignment="1" applyProtection="1">
      <alignment horizontal="center" vertical="center" wrapText="1"/>
      <protection locked="0"/>
    </xf>
    <xf numFmtId="1" fontId="8" fillId="79" borderId="19" xfId="326" applyNumberFormat="1" applyFont="1" applyFill="1" applyBorder="1" applyAlignment="1">
      <alignment horizontal="center" vertical="center" wrapText="1"/>
      <protection/>
    </xf>
    <xf numFmtId="173" fontId="8" fillId="79" borderId="19" xfId="333" applyNumberFormat="1" applyFont="1" applyFill="1" applyBorder="1" applyAlignment="1" applyProtection="1">
      <alignment horizontal="center" vertical="center" wrapText="1"/>
      <protection locked="0"/>
    </xf>
    <xf numFmtId="3" fontId="8" fillId="79" borderId="19" xfId="336" applyNumberFormat="1" applyFont="1" applyFill="1" applyBorder="1" applyAlignment="1">
      <alignment horizontal="center" vertical="center" wrapText="1"/>
      <protection/>
    </xf>
    <xf numFmtId="173" fontId="8" fillId="79" borderId="19" xfId="333" applyNumberFormat="1" applyFont="1" applyFill="1" applyBorder="1" applyAlignment="1" applyProtection="1">
      <alignment horizontal="center" vertical="center" wrapText="1"/>
      <protection/>
    </xf>
    <xf numFmtId="1" fontId="8" fillId="79" borderId="0" xfId="333" applyNumberFormat="1" applyFont="1" applyFill="1" applyProtection="1">
      <alignment/>
      <protection locked="0"/>
    </xf>
    <xf numFmtId="1" fontId="8" fillId="79" borderId="19" xfId="333" applyNumberFormat="1" applyFont="1" applyFill="1" applyBorder="1" applyAlignment="1" applyProtection="1">
      <alignment vertical="center"/>
      <protection locked="0"/>
    </xf>
    <xf numFmtId="1" fontId="8" fillId="79" borderId="0" xfId="333" applyNumberFormat="1" applyFont="1" applyFill="1" applyBorder="1" applyProtection="1">
      <alignment/>
      <protection locked="0"/>
    </xf>
    <xf numFmtId="1" fontId="8" fillId="79" borderId="0" xfId="333" applyNumberFormat="1" applyFont="1" applyFill="1" applyBorder="1" applyAlignment="1" applyProtection="1">
      <alignment vertical="center"/>
      <protection locked="0"/>
    </xf>
    <xf numFmtId="1" fontId="8" fillId="79" borderId="0" xfId="333" applyNumberFormat="1" applyFont="1" applyFill="1" applyBorder="1" applyAlignment="1" applyProtection="1">
      <alignment horizontal="center" vertical="center"/>
      <protection locked="0"/>
    </xf>
    <xf numFmtId="173" fontId="60" fillId="0" borderId="21" xfId="332" applyNumberFormat="1" applyFont="1" applyFill="1" applyBorder="1" applyAlignment="1">
      <alignment horizontal="center" vertical="center"/>
      <protection/>
    </xf>
    <xf numFmtId="3" fontId="60" fillId="0" borderId="19" xfId="330" applyNumberFormat="1" applyFont="1" applyFill="1" applyBorder="1" applyAlignment="1">
      <alignment horizontal="center" vertical="center" wrapText="1"/>
      <protection/>
    </xf>
    <xf numFmtId="0" fontId="2" fillId="0" borderId="19" xfId="332" applyFont="1" applyFill="1" applyBorder="1" applyAlignment="1">
      <alignment horizontal="center" vertical="center"/>
      <protection/>
    </xf>
    <xf numFmtId="0" fontId="72" fillId="0" borderId="19" xfId="332" applyFont="1" applyFill="1" applyBorder="1" applyAlignment="1">
      <alignment horizontal="center" vertical="center" wrapText="1"/>
      <protection/>
    </xf>
    <xf numFmtId="3" fontId="60" fillId="0" borderId="21" xfId="332" applyNumberFormat="1" applyFont="1" applyFill="1" applyBorder="1" applyAlignment="1">
      <alignment horizontal="center" vertical="center"/>
      <protection/>
    </xf>
    <xf numFmtId="173" fontId="60" fillId="0" borderId="20" xfId="332" applyNumberFormat="1" applyFont="1" applyFill="1" applyBorder="1" applyAlignment="1">
      <alignment horizontal="center" vertical="center"/>
      <protection/>
    </xf>
    <xf numFmtId="3" fontId="60" fillId="0" borderId="20" xfId="332" applyNumberFormat="1" applyFont="1" applyFill="1" applyBorder="1" applyAlignment="1">
      <alignment horizontal="center" vertical="center"/>
      <protection/>
    </xf>
    <xf numFmtId="173" fontId="60" fillId="79" borderId="21" xfId="332" applyNumberFormat="1" applyFont="1" applyFill="1" applyBorder="1" applyAlignment="1">
      <alignment horizontal="center" vertical="center"/>
      <protection/>
    </xf>
    <xf numFmtId="3" fontId="60" fillId="79" borderId="21" xfId="332" applyNumberFormat="1" applyFont="1" applyFill="1" applyBorder="1" applyAlignment="1">
      <alignment horizontal="center" vertical="center"/>
      <protection/>
    </xf>
    <xf numFmtId="0" fontId="2" fillId="0" borderId="19" xfId="332" applyFont="1" applyFill="1" applyBorder="1" applyAlignment="1">
      <alignment horizontal="center" vertical="center" wrapText="1"/>
      <protection/>
    </xf>
    <xf numFmtId="0" fontId="68" fillId="0" borderId="25" xfId="332" applyFont="1" applyFill="1" applyBorder="1" applyAlignment="1">
      <alignment horizontal="center" vertical="center" wrapText="1"/>
      <protection/>
    </xf>
    <xf numFmtId="0" fontId="4" fillId="0" borderId="20" xfId="332" applyFont="1" applyBorder="1" applyAlignment="1">
      <alignment horizontal="left" vertical="center" wrapText="1" indent="3"/>
      <protection/>
    </xf>
    <xf numFmtId="1" fontId="60" fillId="0" borderId="20" xfId="332" applyNumberFormat="1" applyFont="1" applyFill="1" applyBorder="1" applyAlignment="1">
      <alignment horizontal="center" vertical="center"/>
      <protection/>
    </xf>
    <xf numFmtId="3" fontId="10" fillId="0" borderId="20" xfId="332" applyNumberFormat="1" applyFont="1" applyFill="1" applyBorder="1" applyAlignment="1">
      <alignment horizontal="center" vertical="center" wrapText="1"/>
      <protection/>
    </xf>
    <xf numFmtId="3" fontId="60" fillId="0" borderId="19" xfId="330" applyNumberFormat="1" applyFont="1" applyFill="1" applyBorder="1" applyAlignment="1">
      <alignment horizontal="left" vertical="center" wrapText="1"/>
      <protection/>
    </xf>
    <xf numFmtId="0" fontId="15" fillId="0" borderId="19" xfId="339" applyFont="1" applyFill="1" applyBorder="1" applyAlignment="1">
      <alignment horizontal="center" vertical="center" wrapText="1"/>
      <protection/>
    </xf>
    <xf numFmtId="173" fontId="15" fillId="0" borderId="19" xfId="339" applyNumberFormat="1" applyFont="1" applyFill="1" applyBorder="1" applyAlignment="1">
      <alignment horizontal="center" vertical="center"/>
      <protection/>
    </xf>
    <xf numFmtId="3" fontId="15" fillId="0" borderId="19" xfId="339" applyNumberFormat="1" applyFont="1" applyFill="1" applyBorder="1" applyAlignment="1">
      <alignment horizontal="center" vertical="center"/>
      <protection/>
    </xf>
    <xf numFmtId="173" fontId="24" fillId="0" borderId="19" xfId="339" applyNumberFormat="1" applyFont="1" applyFill="1" applyBorder="1" applyAlignment="1">
      <alignment horizontal="center" vertical="center"/>
      <protection/>
    </xf>
    <xf numFmtId="3" fontId="24" fillId="0" borderId="19" xfId="339" applyNumberFormat="1" applyFont="1" applyFill="1" applyBorder="1" applyAlignment="1">
      <alignment horizontal="center" vertical="center"/>
      <protection/>
    </xf>
    <xf numFmtId="0" fontId="24" fillId="0" borderId="19" xfId="339" applyFont="1" applyFill="1" applyBorder="1" applyAlignment="1">
      <alignment horizontal="center" vertical="center"/>
      <protection/>
    </xf>
    <xf numFmtId="1" fontId="60" fillId="79" borderId="20" xfId="332" applyNumberFormat="1" applyFont="1" applyFill="1" applyBorder="1" applyAlignment="1">
      <alignment horizontal="center" vertical="center"/>
      <protection/>
    </xf>
    <xf numFmtId="172" fontId="60" fillId="79" borderId="20" xfId="332" applyNumberFormat="1" applyFont="1" applyFill="1" applyBorder="1" applyAlignment="1">
      <alignment horizontal="center" vertical="center" wrapText="1"/>
      <protection/>
    </xf>
    <xf numFmtId="0" fontId="68" fillId="79" borderId="23" xfId="332" applyFont="1" applyFill="1" applyBorder="1" applyAlignment="1">
      <alignment horizontal="center" vertical="center" wrapText="1"/>
      <protection/>
    </xf>
    <xf numFmtId="3" fontId="60" fillId="79" borderId="19" xfId="330" applyNumberFormat="1" applyFont="1" applyFill="1" applyBorder="1" applyAlignment="1">
      <alignment horizontal="center" vertical="center" wrapText="1"/>
      <protection/>
    </xf>
    <xf numFmtId="3" fontId="10" fillId="79" borderId="20" xfId="332" applyNumberFormat="1" applyFont="1" applyFill="1" applyBorder="1" applyAlignment="1">
      <alignment horizontal="center" vertical="center" wrapText="1"/>
      <protection/>
    </xf>
    <xf numFmtId="173" fontId="10" fillId="0" borderId="21" xfId="332" applyNumberFormat="1" applyFont="1" applyFill="1" applyBorder="1" applyAlignment="1">
      <alignment horizontal="center" vertical="center"/>
      <protection/>
    </xf>
    <xf numFmtId="3" fontId="10" fillId="0" borderId="21" xfId="332" applyNumberFormat="1" applyFont="1" applyFill="1" applyBorder="1" applyAlignment="1">
      <alignment horizontal="center" vertical="center"/>
      <protection/>
    </xf>
    <xf numFmtId="0" fontId="105" fillId="0" borderId="0" xfId="0" applyFont="1" applyAlignment="1">
      <alignment horizontal="center" vertical="center"/>
    </xf>
    <xf numFmtId="0" fontId="63" fillId="0" borderId="0" xfId="338" applyFont="1" applyFill="1" applyBorder="1" applyAlignment="1">
      <alignment horizontal="center" vertical="center" wrapText="1"/>
      <protection/>
    </xf>
    <xf numFmtId="0" fontId="64" fillId="0" borderId="20" xfId="329" applyFont="1" applyFill="1" applyBorder="1" applyAlignment="1">
      <alignment horizontal="left" vertical="center" wrapText="1" indent="1"/>
      <protection/>
    </xf>
    <xf numFmtId="0" fontId="64" fillId="0" borderId="36" xfId="329" applyFont="1" applyFill="1" applyBorder="1" applyAlignment="1">
      <alignment horizontal="left" vertical="center" wrapText="1" indent="1"/>
      <protection/>
    </xf>
    <xf numFmtId="0" fontId="64" fillId="0" borderId="22" xfId="329" applyFont="1" applyFill="1" applyBorder="1" applyAlignment="1">
      <alignment horizontal="left" vertical="center" wrapText="1" indent="1"/>
      <protection/>
    </xf>
    <xf numFmtId="0" fontId="67" fillId="0" borderId="20" xfId="329" applyFont="1" applyFill="1" applyBorder="1" applyAlignment="1">
      <alignment horizontal="left" vertical="center" wrapText="1" indent="1"/>
      <protection/>
    </xf>
    <xf numFmtId="0" fontId="67" fillId="0" borderId="36" xfId="329" applyFont="1" applyFill="1" applyBorder="1" applyAlignment="1">
      <alignment horizontal="left" vertical="center" wrapText="1" indent="1"/>
      <protection/>
    </xf>
    <xf numFmtId="0" fontId="67" fillId="0" borderId="40" xfId="329" applyFont="1" applyFill="1" applyBorder="1" applyAlignment="1">
      <alignment horizontal="left" vertical="center" wrapText="1" indent="1"/>
      <protection/>
    </xf>
    <xf numFmtId="0" fontId="67" fillId="0" borderId="22" xfId="329" applyFont="1" applyFill="1" applyBorder="1" applyAlignment="1">
      <alignment horizontal="left" vertical="center" wrapText="1" indent="1"/>
      <protection/>
    </xf>
    <xf numFmtId="0" fontId="30" fillId="0" borderId="0" xfId="329" applyFont="1" applyAlignment="1">
      <alignment horizontal="right" vertical="center" wrapText="1"/>
      <protection/>
    </xf>
    <xf numFmtId="0" fontId="21" fillId="0" borderId="64" xfId="329" applyFont="1" applyBorder="1" applyAlignment="1">
      <alignment horizontal="center" vertical="center" wrapText="1"/>
      <protection/>
    </xf>
    <xf numFmtId="0" fontId="21" fillId="0" borderId="65" xfId="329" applyFont="1" applyBorder="1" applyAlignment="1">
      <alignment horizontal="center" vertical="center"/>
      <protection/>
    </xf>
    <xf numFmtId="0" fontId="21" fillId="0" borderId="66" xfId="329" applyFont="1" applyBorder="1" applyAlignment="1">
      <alignment horizontal="center" vertical="center"/>
      <protection/>
    </xf>
    <xf numFmtId="0" fontId="21" fillId="0" borderId="67" xfId="329" applyFont="1" applyBorder="1" applyAlignment="1">
      <alignment horizontal="center" vertical="center"/>
      <protection/>
    </xf>
    <xf numFmtId="0" fontId="21" fillId="0" borderId="68" xfId="329" applyFont="1" applyBorder="1" applyAlignment="1">
      <alignment horizontal="center" vertical="center"/>
      <protection/>
    </xf>
    <xf numFmtId="0" fontId="62" fillId="0" borderId="0" xfId="329" applyFont="1" applyFill="1" applyBorder="1" applyAlignment="1">
      <alignment horizontal="center" vertical="center" wrapText="1"/>
      <protection/>
    </xf>
    <xf numFmtId="0" fontId="30" fillId="0" borderId="0" xfId="329" applyFont="1" applyFill="1" applyBorder="1" applyAlignment="1">
      <alignment horizontal="center" vertical="center" wrapText="1"/>
      <protection/>
    </xf>
    <xf numFmtId="0" fontId="16" fillId="0" borderId="20" xfId="329" applyFont="1" applyFill="1" applyBorder="1" applyAlignment="1">
      <alignment horizontal="center" vertical="center" wrapText="1"/>
      <protection/>
    </xf>
    <xf numFmtId="0" fontId="16" fillId="0" borderId="22" xfId="329" applyFont="1" applyFill="1" applyBorder="1" applyAlignment="1">
      <alignment horizontal="center" vertical="center" wrapText="1"/>
      <protection/>
    </xf>
    <xf numFmtId="0" fontId="37" fillId="0" borderId="23" xfId="329" applyFont="1" applyFill="1" applyBorder="1" applyAlignment="1">
      <alignment horizontal="right"/>
      <protection/>
    </xf>
    <xf numFmtId="0" fontId="37" fillId="0" borderId="0" xfId="329" applyFont="1" applyFill="1" applyBorder="1" applyAlignment="1">
      <alignment horizontal="right"/>
      <protection/>
    </xf>
    <xf numFmtId="0" fontId="17" fillId="0" borderId="62" xfId="329" applyFont="1" applyFill="1" applyBorder="1" applyAlignment="1">
      <alignment horizontal="center" vertical="center" wrapText="1"/>
      <protection/>
    </xf>
    <xf numFmtId="0" fontId="17" fillId="0" borderId="41" xfId="329" applyFont="1" applyFill="1" applyBorder="1" applyAlignment="1">
      <alignment horizontal="center" vertical="center" wrapText="1"/>
      <protection/>
    </xf>
    <xf numFmtId="0" fontId="17" fillId="0" borderId="63" xfId="329" applyFont="1" applyFill="1" applyBorder="1" applyAlignment="1">
      <alignment horizontal="center" vertical="center" wrapText="1"/>
      <protection/>
    </xf>
    <xf numFmtId="0" fontId="17" fillId="0" borderId="19" xfId="329" applyFont="1" applyFill="1" applyBorder="1" applyAlignment="1">
      <alignment horizontal="center" vertical="center" wrapText="1"/>
      <protection/>
    </xf>
    <xf numFmtId="0" fontId="29" fillId="0" borderId="62" xfId="329" applyFont="1" applyFill="1" applyBorder="1" applyAlignment="1">
      <alignment horizontal="center" vertical="center" wrapText="1"/>
      <protection/>
    </xf>
    <xf numFmtId="0" fontId="29" fillId="0" borderId="41" xfId="329" applyFont="1" applyFill="1" applyBorder="1" applyAlignment="1">
      <alignment horizontal="center" vertical="center" wrapText="1"/>
      <protection/>
    </xf>
    <xf numFmtId="0" fontId="29" fillId="0" borderId="63" xfId="329" applyFont="1" applyFill="1" applyBorder="1" applyAlignment="1">
      <alignment horizontal="center" vertical="center" wrapText="1"/>
      <protection/>
    </xf>
    <xf numFmtId="0" fontId="33" fillId="0" borderId="19" xfId="337" applyFont="1" applyFill="1" applyBorder="1" applyAlignment="1">
      <alignment horizontal="center" vertical="top" wrapText="1"/>
      <protection/>
    </xf>
    <xf numFmtId="0" fontId="33" fillId="0" borderId="20" xfId="337" applyFont="1" applyBorder="1" applyAlignment="1">
      <alignment horizontal="center" vertical="center" wrapText="1"/>
      <protection/>
    </xf>
    <xf numFmtId="0" fontId="33" fillId="0" borderId="22" xfId="337" applyFont="1" applyBorder="1" applyAlignment="1">
      <alignment horizontal="center" vertical="center" wrapText="1"/>
      <protection/>
    </xf>
    <xf numFmtId="0" fontId="15" fillId="0" borderId="19" xfId="339" applyFont="1" applyFill="1" applyBorder="1" applyAlignment="1">
      <alignment horizontal="center" vertical="center" wrapText="1"/>
      <protection/>
    </xf>
    <xf numFmtId="0" fontId="32" fillId="0" borderId="0" xfId="337" applyFont="1" applyFill="1" applyAlignment="1">
      <alignment horizontal="center" vertical="center" wrapText="1"/>
      <protection/>
    </xf>
    <xf numFmtId="0" fontId="11" fillId="0" borderId="0" xfId="339" applyFont="1" applyFill="1" applyAlignment="1">
      <alignment horizontal="center" vertical="center" wrapText="1"/>
      <protection/>
    </xf>
    <xf numFmtId="0" fontId="27" fillId="0" borderId="0" xfId="339" applyFont="1" applyFill="1" applyAlignment="1">
      <alignment horizontal="center" vertical="center" wrapText="1"/>
      <protection/>
    </xf>
    <xf numFmtId="0" fontId="14" fillId="0" borderId="20" xfId="339" applyFont="1" applyFill="1" applyBorder="1" applyAlignment="1">
      <alignment horizontal="center"/>
      <protection/>
    </xf>
    <xf numFmtId="0" fontId="14" fillId="0" borderId="22" xfId="339" applyFont="1" applyFill="1" applyBorder="1" applyAlignment="1">
      <alignment horizontal="center"/>
      <protection/>
    </xf>
    <xf numFmtId="0" fontId="15" fillId="0" borderId="62" xfId="339" applyFont="1" applyFill="1" applyBorder="1" applyAlignment="1">
      <alignment horizontal="center" vertical="center"/>
      <protection/>
    </xf>
    <xf numFmtId="0" fontId="15" fillId="0" borderId="63" xfId="339" applyFont="1" applyFill="1" applyBorder="1" applyAlignment="1">
      <alignment horizontal="center" vertical="center"/>
      <protection/>
    </xf>
    <xf numFmtId="0" fontId="16" fillId="0" borderId="19" xfId="339" applyFont="1" applyFill="1" applyBorder="1" applyAlignment="1">
      <alignment horizontal="center" vertical="center" wrapText="1"/>
      <protection/>
    </xf>
    <xf numFmtId="0" fontId="11" fillId="0" borderId="0" xfId="339" applyFont="1" applyFill="1" applyAlignment="1">
      <alignment horizontal="center"/>
      <protection/>
    </xf>
    <xf numFmtId="0" fontId="13" fillId="0" borderId="0" xfId="339" applyFont="1" applyFill="1" applyAlignment="1">
      <alignment horizontal="center"/>
      <protection/>
    </xf>
    <xf numFmtId="0" fontId="11" fillId="0" borderId="62" xfId="339" applyFont="1" applyFill="1" applyBorder="1" applyAlignment="1">
      <alignment horizontal="center" vertical="center"/>
      <protection/>
    </xf>
    <xf numFmtId="0" fontId="11" fillId="0" borderId="63" xfId="339" applyFont="1" applyFill="1" applyBorder="1" applyAlignment="1">
      <alignment horizontal="center" vertical="center"/>
      <protection/>
    </xf>
    <xf numFmtId="0" fontId="24" fillId="0" borderId="19" xfId="339" applyFont="1" applyFill="1" applyBorder="1" applyAlignment="1">
      <alignment horizontal="center" vertical="center" wrapText="1"/>
      <protection/>
    </xf>
    <xf numFmtId="0" fontId="22" fillId="0" borderId="0" xfId="339" applyFont="1" applyFill="1" applyAlignment="1">
      <alignment horizontal="center"/>
      <protection/>
    </xf>
    <xf numFmtId="0" fontId="23" fillId="0" borderId="0" xfId="339" applyFont="1" applyFill="1" applyAlignment="1">
      <alignment horizontal="center"/>
      <protection/>
    </xf>
    <xf numFmtId="0" fontId="11" fillId="0" borderId="0" xfId="339" applyFont="1" applyFill="1" applyAlignment="1">
      <alignment horizontal="center" wrapText="1"/>
      <protection/>
    </xf>
    <xf numFmtId="0" fontId="14" fillId="0" borderId="19" xfId="339" applyFont="1" applyFill="1" applyBorder="1" applyAlignment="1">
      <alignment horizontal="center"/>
      <protection/>
    </xf>
    <xf numFmtId="0" fontId="22" fillId="0" borderId="0" xfId="339" applyFont="1" applyFill="1" applyAlignment="1">
      <alignment horizontal="center" vertical="center" wrapText="1"/>
      <protection/>
    </xf>
    <xf numFmtId="0" fontId="13" fillId="0" borderId="0" xfId="339" applyFont="1" applyFill="1" applyAlignment="1">
      <alignment horizontal="center" wrapText="1"/>
      <protection/>
    </xf>
    <xf numFmtId="173" fontId="60" fillId="0" borderId="62" xfId="332" applyNumberFormat="1" applyFont="1" applyFill="1" applyBorder="1" applyAlignment="1">
      <alignment horizontal="center" vertical="center"/>
      <protection/>
    </xf>
    <xf numFmtId="173" fontId="60" fillId="0" borderId="63" xfId="332" applyNumberFormat="1" applyFont="1" applyFill="1" applyBorder="1" applyAlignment="1">
      <alignment horizontal="center" vertical="center"/>
      <protection/>
    </xf>
    <xf numFmtId="0" fontId="8" fillId="0" borderId="62" xfId="332" applyFont="1" applyFill="1" applyBorder="1" applyAlignment="1">
      <alignment horizontal="center" vertical="center"/>
      <protection/>
    </xf>
    <xf numFmtId="0" fontId="8" fillId="0" borderId="63" xfId="332" applyFont="1" applyFill="1" applyBorder="1" applyAlignment="1">
      <alignment horizontal="center" vertical="center"/>
      <protection/>
    </xf>
    <xf numFmtId="0" fontId="68" fillId="0" borderId="69" xfId="332" applyFont="1" applyFill="1" applyBorder="1" applyAlignment="1">
      <alignment horizontal="center" vertical="center" wrapText="1"/>
      <protection/>
    </xf>
    <xf numFmtId="0" fontId="68" fillId="0" borderId="70" xfId="332" applyFont="1" applyFill="1" applyBorder="1" applyAlignment="1">
      <alignment horizontal="center" vertical="center" wrapText="1"/>
      <protection/>
    </xf>
    <xf numFmtId="0" fontId="68" fillId="0" borderId="71" xfId="332" applyFont="1" applyFill="1" applyBorder="1" applyAlignment="1">
      <alignment horizontal="center" vertical="center" wrapText="1"/>
      <protection/>
    </xf>
    <xf numFmtId="0" fontId="3" fillId="0" borderId="20" xfId="332" applyFont="1" applyFill="1" applyBorder="1" applyAlignment="1">
      <alignment horizontal="center" vertical="center" wrapText="1"/>
      <protection/>
    </xf>
    <xf numFmtId="0" fontId="3" fillId="0" borderId="22" xfId="332" applyFont="1" applyFill="1" applyBorder="1" applyAlignment="1">
      <alignment horizontal="center" vertical="center" wrapText="1"/>
      <protection/>
    </xf>
    <xf numFmtId="0" fontId="3" fillId="79" borderId="20" xfId="332" applyFont="1" applyFill="1" applyBorder="1" applyAlignment="1">
      <alignment horizontal="center" vertical="center" wrapText="1"/>
      <protection/>
    </xf>
    <xf numFmtId="0" fontId="3" fillId="79" borderId="22" xfId="332" applyFont="1" applyFill="1" applyBorder="1" applyAlignment="1">
      <alignment horizontal="center" vertical="center" wrapText="1"/>
      <protection/>
    </xf>
    <xf numFmtId="0" fontId="73" fillId="0" borderId="0" xfId="332" applyFont="1" applyAlignment="1">
      <alignment horizontal="center"/>
      <protection/>
    </xf>
    <xf numFmtId="0" fontId="73" fillId="0" borderId="0" xfId="332" applyFont="1" applyFill="1" applyBorder="1" applyAlignment="1">
      <alignment horizontal="center" vertical="top" wrapText="1"/>
      <protection/>
    </xf>
    <xf numFmtId="0" fontId="2" fillId="0" borderId="19" xfId="332" applyFont="1" applyFill="1" applyBorder="1" applyAlignment="1">
      <alignment horizontal="center" vertical="center"/>
      <protection/>
    </xf>
    <xf numFmtId="0" fontId="3" fillId="0" borderId="19" xfId="332" applyFont="1" applyFill="1" applyBorder="1" applyAlignment="1">
      <alignment horizontal="center" vertical="center" wrapText="1"/>
      <protection/>
    </xf>
    <xf numFmtId="49" fontId="33" fillId="0" borderId="19" xfId="332" applyNumberFormat="1" applyFont="1" applyFill="1" applyBorder="1" applyAlignment="1">
      <alignment horizontal="center" vertical="center" wrapText="1"/>
      <protection/>
    </xf>
    <xf numFmtId="1" fontId="71" fillId="79" borderId="19" xfId="333" applyNumberFormat="1" applyFont="1" applyFill="1" applyBorder="1" applyAlignment="1" applyProtection="1">
      <alignment horizontal="center" vertical="center" wrapText="1"/>
      <protection/>
    </xf>
    <xf numFmtId="1" fontId="70" fillId="79" borderId="19" xfId="333" applyNumberFormat="1" applyFont="1" applyFill="1" applyBorder="1" applyAlignment="1" applyProtection="1">
      <alignment horizontal="center" vertical="center" wrapText="1"/>
      <protection/>
    </xf>
    <xf numFmtId="1" fontId="70" fillId="79" borderId="20" xfId="333" applyNumberFormat="1" applyFont="1" applyFill="1" applyBorder="1" applyAlignment="1" applyProtection="1">
      <alignment horizontal="center" vertical="center" wrapText="1"/>
      <protection/>
    </xf>
    <xf numFmtId="1" fontId="70" fillId="79" borderId="22" xfId="333" applyNumberFormat="1" applyFont="1" applyFill="1" applyBorder="1" applyAlignment="1" applyProtection="1">
      <alignment horizontal="center" vertical="center" wrapText="1"/>
      <protection/>
    </xf>
    <xf numFmtId="1" fontId="2" fillId="79" borderId="19" xfId="333" applyNumberFormat="1" applyFont="1" applyFill="1" applyBorder="1" applyAlignment="1" applyProtection="1">
      <alignment horizontal="center" vertical="center" wrapText="1"/>
      <protection/>
    </xf>
    <xf numFmtId="1" fontId="7" fillId="79" borderId="19" xfId="333" applyNumberFormat="1" applyFont="1" applyFill="1" applyBorder="1" applyAlignment="1" applyProtection="1">
      <alignment horizontal="center" vertical="center" wrapText="1"/>
      <protection/>
    </xf>
    <xf numFmtId="1" fontId="7" fillId="79" borderId="63" xfId="333" applyNumberFormat="1" applyFont="1" applyFill="1" applyBorder="1" applyAlignment="1" applyProtection="1">
      <alignment horizontal="center" vertical="center" wrapText="1"/>
      <protection/>
    </xf>
    <xf numFmtId="1" fontId="7" fillId="79" borderId="69" xfId="333" applyNumberFormat="1" applyFont="1" applyFill="1" applyBorder="1" applyAlignment="1" applyProtection="1">
      <alignment horizontal="center" vertical="center" wrapText="1"/>
      <protection/>
    </xf>
    <xf numFmtId="1" fontId="7" fillId="79" borderId="70" xfId="333" applyNumberFormat="1" applyFont="1" applyFill="1" applyBorder="1" applyAlignment="1" applyProtection="1">
      <alignment horizontal="center" vertical="center" wrapText="1"/>
      <protection/>
    </xf>
    <xf numFmtId="1" fontId="7" fillId="79" borderId="71" xfId="333" applyNumberFormat="1" applyFont="1" applyFill="1" applyBorder="1" applyAlignment="1" applyProtection="1">
      <alignment horizontal="center" vertical="center" wrapText="1"/>
      <protection/>
    </xf>
    <xf numFmtId="1" fontId="7" fillId="79" borderId="28" xfId="333" applyNumberFormat="1" applyFont="1" applyFill="1" applyBorder="1" applyAlignment="1" applyProtection="1">
      <alignment horizontal="center" vertical="center" wrapText="1"/>
      <protection/>
    </xf>
    <xf numFmtId="1" fontId="7" fillId="79" borderId="23" xfId="333" applyNumberFormat="1" applyFont="1" applyFill="1" applyBorder="1" applyAlignment="1" applyProtection="1">
      <alignment horizontal="center" vertical="center" wrapText="1"/>
      <protection/>
    </xf>
    <xf numFmtId="1" fontId="7" fillId="79" borderId="25" xfId="333" applyNumberFormat="1" applyFont="1" applyFill="1" applyBorder="1" applyAlignment="1" applyProtection="1">
      <alignment horizontal="center" vertical="center" wrapText="1"/>
      <protection/>
    </xf>
    <xf numFmtId="1" fontId="7" fillId="79" borderId="48" xfId="333" applyNumberFormat="1" applyFont="1" applyFill="1" applyBorder="1" applyAlignment="1" applyProtection="1">
      <alignment horizontal="center" vertical="center" wrapText="1"/>
      <protection/>
    </xf>
    <xf numFmtId="1" fontId="7" fillId="79" borderId="0" xfId="333" applyNumberFormat="1" applyFont="1" applyFill="1" applyBorder="1" applyAlignment="1" applyProtection="1">
      <alignment horizontal="center" vertical="center" wrapText="1"/>
      <protection/>
    </xf>
    <xf numFmtId="1" fontId="7" fillId="79" borderId="58" xfId="333" applyNumberFormat="1" applyFont="1" applyFill="1" applyBorder="1" applyAlignment="1" applyProtection="1">
      <alignment horizontal="center" vertical="center" wrapText="1"/>
      <protection/>
    </xf>
    <xf numFmtId="1" fontId="7" fillId="79" borderId="62" xfId="333" applyNumberFormat="1" applyFont="1" applyFill="1" applyBorder="1" applyAlignment="1" applyProtection="1">
      <alignment horizontal="center" vertical="center" wrapText="1"/>
      <protection/>
    </xf>
    <xf numFmtId="1" fontId="7" fillId="79" borderId="41" xfId="333" applyNumberFormat="1" applyFont="1" applyFill="1" applyBorder="1" applyAlignment="1" applyProtection="1">
      <alignment horizontal="center" vertical="center" wrapText="1"/>
      <protection/>
    </xf>
    <xf numFmtId="1" fontId="7" fillId="79" borderId="19" xfId="333" applyNumberFormat="1" applyFont="1" applyFill="1" applyBorder="1" applyAlignment="1" applyProtection="1">
      <alignment horizontal="center" vertical="center" wrapText="1"/>
      <protection locked="0"/>
    </xf>
    <xf numFmtId="1" fontId="32" fillId="79" borderId="0" xfId="333" applyNumberFormat="1" applyFont="1" applyFill="1" applyAlignment="1" applyProtection="1">
      <alignment horizontal="center"/>
      <protection locked="0"/>
    </xf>
    <xf numFmtId="1" fontId="32" fillId="79" borderId="23" xfId="333" applyNumberFormat="1" applyFont="1" applyFill="1" applyBorder="1" applyAlignment="1" applyProtection="1">
      <alignment horizontal="center"/>
      <protection locked="0"/>
    </xf>
    <xf numFmtId="1" fontId="61" fillId="79" borderId="0" xfId="333" applyNumberFormat="1" applyFont="1" applyFill="1" applyAlignment="1" applyProtection="1">
      <alignment horizontal="center"/>
      <protection locked="0"/>
    </xf>
    <xf numFmtId="1" fontId="2" fillId="79" borderId="19" xfId="333" applyNumberFormat="1" applyFont="1" applyFill="1" applyBorder="1" applyAlignment="1" applyProtection="1">
      <alignment horizontal="center"/>
      <protection/>
    </xf>
  </cellXfs>
  <cellStyles count="362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20% - Акцент1" xfId="39"/>
    <cellStyle name="20% - Акцент1 2" xfId="40"/>
    <cellStyle name="20% - Акцент1 3" xfId="41"/>
    <cellStyle name="20% - Акцент1 4" xfId="42"/>
    <cellStyle name="20% - Акцент1 5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3" xfId="49"/>
    <cellStyle name="20% - Акцент3 2" xfId="50"/>
    <cellStyle name="20% - Акцент3 3" xfId="51"/>
    <cellStyle name="20% - Акцент3 4" xfId="52"/>
    <cellStyle name="20% - Акцент3 5" xfId="53"/>
    <cellStyle name="20% - Акцент4" xfId="54"/>
    <cellStyle name="20% - Акцент4 2" xfId="55"/>
    <cellStyle name="20% - Акцент4 3" xfId="56"/>
    <cellStyle name="20% - Акцент4 4" xfId="57"/>
    <cellStyle name="20% - Акцент4 5" xfId="58"/>
    <cellStyle name="20% - Акцент5" xfId="59"/>
    <cellStyle name="20% - Акцент5 2" xfId="60"/>
    <cellStyle name="20% - Акцент5 3" xfId="61"/>
    <cellStyle name="20% - Акцент5 4" xfId="62"/>
    <cellStyle name="20% - Акцент5 5" xfId="63"/>
    <cellStyle name="20% - Акцент6" xfId="64"/>
    <cellStyle name="20% - Акцент6 2" xfId="65"/>
    <cellStyle name="20% - Акцент6 3" xfId="66"/>
    <cellStyle name="20% - Акцент6 4" xfId="67"/>
    <cellStyle name="20% - Акцент6 5" xfId="68"/>
    <cellStyle name="20% – Акцентування1" xfId="69"/>
    <cellStyle name="20% – Акцентування1 2" xfId="70"/>
    <cellStyle name="20% – Акцентування1 3" xfId="71"/>
    <cellStyle name="20% – Акцентування1 4" xfId="72"/>
    <cellStyle name="20% – Акцентування2" xfId="73"/>
    <cellStyle name="20% – Акцентування2 2" xfId="74"/>
    <cellStyle name="20% – Акцентування2 3" xfId="75"/>
    <cellStyle name="20% – Акцентування2 4" xfId="76"/>
    <cellStyle name="20% – Акцентування3" xfId="77"/>
    <cellStyle name="20% – Акцентування3 2" xfId="78"/>
    <cellStyle name="20% – Акцентування3 3" xfId="79"/>
    <cellStyle name="20% – Акцентування3 4" xfId="80"/>
    <cellStyle name="20% – Акцентування4" xfId="81"/>
    <cellStyle name="20% – Акцентування4 2" xfId="82"/>
    <cellStyle name="20% – Акцентування4 3" xfId="83"/>
    <cellStyle name="20% – Акцентування4 4" xfId="84"/>
    <cellStyle name="20% – Акцентування5" xfId="85"/>
    <cellStyle name="20% – Акцентування5 2" xfId="86"/>
    <cellStyle name="20% – Акцентування5 3" xfId="87"/>
    <cellStyle name="20% – Акцентування5 4" xfId="88"/>
    <cellStyle name="20% – Акцентування6" xfId="89"/>
    <cellStyle name="20% – Акцентування6 2" xfId="90"/>
    <cellStyle name="20% – Акцентування6 3" xfId="91"/>
    <cellStyle name="20% – Акцентування6 4" xfId="92"/>
    <cellStyle name="40% - Accent1" xfId="93"/>
    <cellStyle name="40% - Accent1 2" xfId="94"/>
    <cellStyle name="40% - Accent1 3" xfId="95"/>
    <cellStyle name="40% - Accent1 4" xfId="96"/>
    <cellStyle name="40% - Accent2" xfId="97"/>
    <cellStyle name="40% - Accent2 2" xfId="98"/>
    <cellStyle name="40% - Accent2 3" xfId="99"/>
    <cellStyle name="40% - Accent2 4" xfId="100"/>
    <cellStyle name="40% - Accent3" xfId="101"/>
    <cellStyle name="40% - Accent3 2" xfId="102"/>
    <cellStyle name="40% - Accent3 3" xfId="103"/>
    <cellStyle name="40% - Accent3 4" xfId="104"/>
    <cellStyle name="40% - Accent4" xfId="105"/>
    <cellStyle name="40% - Accent4 2" xfId="106"/>
    <cellStyle name="40% - Accent4 3" xfId="107"/>
    <cellStyle name="40% - Accent4 4" xfId="108"/>
    <cellStyle name="40% - Accent5" xfId="109"/>
    <cellStyle name="40% - Accent5 2" xfId="110"/>
    <cellStyle name="40% - Accent5 3" xfId="111"/>
    <cellStyle name="40% - Accent5 4" xfId="112"/>
    <cellStyle name="40% - Accent6" xfId="113"/>
    <cellStyle name="40% - Accent6 2" xfId="114"/>
    <cellStyle name="40% - Accent6 3" xfId="115"/>
    <cellStyle name="40% - Accent6 4" xfId="116"/>
    <cellStyle name="40% - Акцент1" xfId="117"/>
    <cellStyle name="40% - Акцент1 2" xfId="118"/>
    <cellStyle name="40% - Акцент1 3" xfId="119"/>
    <cellStyle name="40% - Акцент1 4" xfId="120"/>
    <cellStyle name="40% - Акцент1 5" xfId="121"/>
    <cellStyle name="40% - Акцент2" xfId="122"/>
    <cellStyle name="40% - Акцент2 2" xfId="123"/>
    <cellStyle name="40% - Акцент2 3" xfId="124"/>
    <cellStyle name="40% - Акцент2 4" xfId="125"/>
    <cellStyle name="40% - Акцент2 5" xfId="126"/>
    <cellStyle name="40% - Акцент3" xfId="127"/>
    <cellStyle name="40% - Акцент3 2" xfId="128"/>
    <cellStyle name="40% - Акцент3 3" xfId="129"/>
    <cellStyle name="40% - Акцент3 4" xfId="130"/>
    <cellStyle name="40% - Акцент3 5" xfId="131"/>
    <cellStyle name="40% - Акцент4" xfId="132"/>
    <cellStyle name="40% - Акцент4 2" xfId="133"/>
    <cellStyle name="40% - Акцент4 3" xfId="134"/>
    <cellStyle name="40% - Акцент4 4" xfId="135"/>
    <cellStyle name="40% - Акцент4 5" xfId="136"/>
    <cellStyle name="40% - Акцент5" xfId="137"/>
    <cellStyle name="40% - Акцент5 2" xfId="138"/>
    <cellStyle name="40% - Акцент5 3" xfId="139"/>
    <cellStyle name="40% - Акцент5 4" xfId="140"/>
    <cellStyle name="40% - Акцент5 5" xfId="141"/>
    <cellStyle name="40% - Акцент6" xfId="142"/>
    <cellStyle name="40% - Акцент6 2" xfId="143"/>
    <cellStyle name="40% -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1 3" xfId="149"/>
    <cellStyle name="40% – Акцентування1 4" xfId="150"/>
    <cellStyle name="40% – Акцентування2" xfId="151"/>
    <cellStyle name="40% – Акцентування2 2" xfId="152"/>
    <cellStyle name="40% – Акцентування2 3" xfId="153"/>
    <cellStyle name="40% – Акцентування2 4" xfId="154"/>
    <cellStyle name="40% – Акцентування3" xfId="155"/>
    <cellStyle name="40% – Акцентування3 2" xfId="156"/>
    <cellStyle name="40% – Акцентування3 3" xfId="157"/>
    <cellStyle name="40% – Акцентування3 4" xfId="158"/>
    <cellStyle name="40% – Акцентування4" xfId="159"/>
    <cellStyle name="40% – Акцентування4 2" xfId="160"/>
    <cellStyle name="40% – Акцентування4 3" xfId="161"/>
    <cellStyle name="40% – Акцентування4 4" xfId="162"/>
    <cellStyle name="40% – Акцентування5" xfId="163"/>
    <cellStyle name="40% – Акцентування5 2" xfId="164"/>
    <cellStyle name="40% – Акцентування5 3" xfId="165"/>
    <cellStyle name="40% – Акцентування5 4" xfId="166"/>
    <cellStyle name="40% – Акцентування6" xfId="167"/>
    <cellStyle name="40% – Акцентування6 2" xfId="168"/>
    <cellStyle name="40% – Акцентування6 3" xfId="169"/>
    <cellStyle name="40% – Акцентування6 4" xfId="170"/>
    <cellStyle name="60% - Accent1" xfId="171"/>
    <cellStyle name="60% - Accent1 2" xfId="172"/>
    <cellStyle name="60% - Accent2" xfId="173"/>
    <cellStyle name="60% - Accent2 2" xfId="174"/>
    <cellStyle name="60% - Accent3" xfId="175"/>
    <cellStyle name="60% - Accent3 2" xfId="176"/>
    <cellStyle name="60% - Accent4" xfId="177"/>
    <cellStyle name="60% - Accent4 2" xfId="178"/>
    <cellStyle name="60% - Accent5" xfId="179"/>
    <cellStyle name="60% - Accent5 2" xfId="180"/>
    <cellStyle name="60% - Accent6" xfId="181"/>
    <cellStyle name="60% - Accent6 2" xfId="182"/>
    <cellStyle name="60% - Акцент1" xfId="183"/>
    <cellStyle name="60% - Акцент1 2" xfId="184"/>
    <cellStyle name="60% - Акцент1 3" xfId="185"/>
    <cellStyle name="60% - Акцент1 4" xfId="186"/>
    <cellStyle name="60% - Акцент2" xfId="187"/>
    <cellStyle name="60% - Акцент2 2" xfId="188"/>
    <cellStyle name="60% - Акцент2 3" xfId="189"/>
    <cellStyle name="60% - Акцент2 4" xfId="190"/>
    <cellStyle name="60% - Акцент3" xfId="191"/>
    <cellStyle name="60% - Акцент3 2" xfId="192"/>
    <cellStyle name="60% - Акцент3 3" xfId="193"/>
    <cellStyle name="60% - Акцент3 4" xfId="194"/>
    <cellStyle name="60% - Акцент4" xfId="195"/>
    <cellStyle name="60% - Акцент4 2" xfId="196"/>
    <cellStyle name="60% - Акцент4 3" xfId="197"/>
    <cellStyle name="60% - Акцент4 4" xfId="198"/>
    <cellStyle name="60% - Акцент5" xfId="199"/>
    <cellStyle name="60% - Акцент5 2" xfId="200"/>
    <cellStyle name="60% - Акцент5 3" xfId="201"/>
    <cellStyle name="60% - Акцент5 4" xfId="202"/>
    <cellStyle name="60% - Акцент6" xfId="203"/>
    <cellStyle name="60% - Акцент6 2" xfId="204"/>
    <cellStyle name="60% - Акцент6 3" xfId="205"/>
    <cellStyle name="60% - Акцент6 4" xfId="206"/>
    <cellStyle name="60% – Акцентування1" xfId="207"/>
    <cellStyle name="60% – Акцентування1 2" xfId="208"/>
    <cellStyle name="60% – Акцентування2" xfId="209"/>
    <cellStyle name="60% – Акцентування2 2" xfId="210"/>
    <cellStyle name="60% – Акцентування3" xfId="211"/>
    <cellStyle name="60% – Акцентування3 2" xfId="212"/>
    <cellStyle name="60% – Акцентування4" xfId="213"/>
    <cellStyle name="60% – Акцентування4 2" xfId="214"/>
    <cellStyle name="60% – Акцентування5" xfId="215"/>
    <cellStyle name="60% – Акцентування5 2" xfId="216"/>
    <cellStyle name="60% – Акцентування6" xfId="217"/>
    <cellStyle name="60% – Акцентування6 2" xfId="218"/>
    <cellStyle name="Accent1" xfId="219"/>
    <cellStyle name="Accent1 2" xfId="220"/>
    <cellStyle name="Accent2" xfId="221"/>
    <cellStyle name="Accent2 2" xfId="222"/>
    <cellStyle name="Accent3" xfId="223"/>
    <cellStyle name="Accent3 2" xfId="224"/>
    <cellStyle name="Accent4" xfId="225"/>
    <cellStyle name="Accent4 2" xfId="226"/>
    <cellStyle name="Accent5" xfId="227"/>
    <cellStyle name="Accent5 2" xfId="228"/>
    <cellStyle name="Accent6" xfId="229"/>
    <cellStyle name="Accent6 2" xfId="230"/>
    <cellStyle name="Bad" xfId="231"/>
    <cellStyle name="Bad 2" xfId="232"/>
    <cellStyle name="Calculation" xfId="233"/>
    <cellStyle name="Calculation 2" xfId="234"/>
    <cellStyle name="Check Cell" xfId="235"/>
    <cellStyle name="Check Cell 2" xfId="236"/>
    <cellStyle name="Explanatory Text" xfId="237"/>
    <cellStyle name="Good" xfId="238"/>
    <cellStyle name="Good 2" xfId="239"/>
    <cellStyle name="Heading 1" xfId="240"/>
    <cellStyle name="Heading 2" xfId="241"/>
    <cellStyle name="Heading 3" xfId="242"/>
    <cellStyle name="Heading 4" xfId="243"/>
    <cellStyle name="Input" xfId="244"/>
    <cellStyle name="Input 2" xfId="245"/>
    <cellStyle name="Linked Cell" xfId="246"/>
    <cellStyle name="Neutral" xfId="247"/>
    <cellStyle name="Neutral 2" xfId="248"/>
    <cellStyle name="Note" xfId="249"/>
    <cellStyle name="Note 2" xfId="250"/>
    <cellStyle name="Note 3" xfId="251"/>
    <cellStyle name="Note 4" xfId="252"/>
    <cellStyle name="Note 5" xfId="253"/>
    <cellStyle name="Note_СВОД_12" xfId="254"/>
    <cellStyle name="Output" xfId="255"/>
    <cellStyle name="Output 2" xfId="256"/>
    <cellStyle name="Title" xfId="257"/>
    <cellStyle name="Total" xfId="258"/>
    <cellStyle name="Warning Text" xfId="259"/>
    <cellStyle name="Акцент1" xfId="260"/>
    <cellStyle name="Акцент1 2" xfId="261"/>
    <cellStyle name="Акцент1 3" xfId="262"/>
    <cellStyle name="Акцент2" xfId="263"/>
    <cellStyle name="Акцент2 2" xfId="264"/>
    <cellStyle name="Акцент2 3" xfId="265"/>
    <cellStyle name="Акцент3" xfId="266"/>
    <cellStyle name="Акцент3 2" xfId="267"/>
    <cellStyle name="Акцент3 3" xfId="268"/>
    <cellStyle name="Акцент4" xfId="269"/>
    <cellStyle name="Акцент4 2" xfId="270"/>
    <cellStyle name="Акцент4 3" xfId="271"/>
    <cellStyle name="Акцент5" xfId="272"/>
    <cellStyle name="Акцент5 2" xfId="273"/>
    <cellStyle name="Акцент5 3" xfId="274"/>
    <cellStyle name="Акцент6" xfId="275"/>
    <cellStyle name="Акцент6 2" xfId="276"/>
    <cellStyle name="Акцент6 3" xfId="277"/>
    <cellStyle name="Акцентування1" xfId="278"/>
    <cellStyle name="Акцентування1 2" xfId="279"/>
    <cellStyle name="Акцентування2" xfId="280"/>
    <cellStyle name="Акцентування2 2" xfId="281"/>
    <cellStyle name="Акцентування3" xfId="282"/>
    <cellStyle name="Акцентування3 2" xfId="283"/>
    <cellStyle name="Акцентування4" xfId="284"/>
    <cellStyle name="Акцентування4 2" xfId="285"/>
    <cellStyle name="Акцентування5" xfId="286"/>
    <cellStyle name="Акцентування5 2" xfId="287"/>
    <cellStyle name="Акцентування6" xfId="288"/>
    <cellStyle name="Акцентування6 2" xfId="289"/>
    <cellStyle name="Ввід" xfId="290"/>
    <cellStyle name="Ввід 2" xfId="291"/>
    <cellStyle name="Ввод " xfId="292"/>
    <cellStyle name="Ввод  2" xfId="293"/>
    <cellStyle name="Вывод" xfId="294"/>
    <cellStyle name="Вывод 2" xfId="295"/>
    <cellStyle name="Вывод 3" xfId="296"/>
    <cellStyle name="Вычисление" xfId="297"/>
    <cellStyle name="Вычисление 2" xfId="298"/>
    <cellStyle name="Вычисление 3" xfId="299"/>
    <cellStyle name="Hyperlink" xfId="300"/>
    <cellStyle name="Currency" xfId="301"/>
    <cellStyle name="Currency [0]" xfId="302"/>
    <cellStyle name="Добре" xfId="303"/>
    <cellStyle name="Добре 2" xfId="304"/>
    <cellStyle name="Заголовок 1" xfId="305"/>
    <cellStyle name="Заголовок 2" xfId="306"/>
    <cellStyle name="Заголовок 3" xfId="307"/>
    <cellStyle name="Заголовок 4" xfId="308"/>
    <cellStyle name="Звичайний 2" xfId="309"/>
    <cellStyle name="Звичайний 2 3" xfId="310"/>
    <cellStyle name="Звичайний 3 2 3" xfId="311"/>
    <cellStyle name="Зв'язана клітинка" xfId="312"/>
    <cellStyle name="Итог" xfId="313"/>
    <cellStyle name="Итог 2" xfId="314"/>
    <cellStyle name="Контрольна клітинка" xfId="315"/>
    <cellStyle name="Контрольна клітинка 2" xfId="316"/>
    <cellStyle name="Контрольная ячейка" xfId="317"/>
    <cellStyle name="Контрольная ячейка 2" xfId="318"/>
    <cellStyle name="Назва" xfId="319"/>
    <cellStyle name="Название" xfId="320"/>
    <cellStyle name="Нейтральный" xfId="321"/>
    <cellStyle name="Нейтральный 2" xfId="322"/>
    <cellStyle name="Нейтральный 3" xfId="323"/>
    <cellStyle name="Обчислення" xfId="324"/>
    <cellStyle name="Обчислення 2" xfId="325"/>
    <cellStyle name="Обычный 2" xfId="326"/>
    <cellStyle name="Обычный 2 2" xfId="327"/>
    <cellStyle name="Обычный 3" xfId="328"/>
    <cellStyle name="Обычный 4" xfId="329"/>
    <cellStyle name="Обычный 5 2" xfId="330"/>
    <cellStyle name="Обычный 5 3" xfId="331"/>
    <cellStyle name="Обычный 6 3" xfId="332"/>
    <cellStyle name="Обычный_06" xfId="333"/>
    <cellStyle name="Обычный_09_Професійний склад" xfId="334"/>
    <cellStyle name="Обычный_09_Професійний склад 2" xfId="335"/>
    <cellStyle name="Обычный_12 Зинкевич" xfId="336"/>
    <cellStyle name="Обычный_27.08.2013" xfId="337"/>
    <cellStyle name="Обычный_TБЛ-12~1" xfId="338"/>
    <cellStyle name="Обычный_Форма7Н" xfId="339"/>
    <cellStyle name="Followed Hyperlink" xfId="340"/>
    <cellStyle name="Підсумок" xfId="341"/>
    <cellStyle name="Плохой" xfId="342"/>
    <cellStyle name="Плохой 2" xfId="343"/>
    <cellStyle name="Плохой 3" xfId="344"/>
    <cellStyle name="Поганий" xfId="345"/>
    <cellStyle name="Поганий 2" xfId="346"/>
    <cellStyle name="Пояснение" xfId="347"/>
    <cellStyle name="Пояснение 2" xfId="348"/>
    <cellStyle name="Примечание" xfId="349"/>
    <cellStyle name="Примечание 2" xfId="350"/>
    <cellStyle name="Примечание 3" xfId="351"/>
    <cellStyle name="Примечание 4" xfId="352"/>
    <cellStyle name="Примітка" xfId="353"/>
    <cellStyle name="Примітка 2" xfId="354"/>
    <cellStyle name="Примітка 3" xfId="355"/>
    <cellStyle name="Примітка 4" xfId="356"/>
    <cellStyle name="Примітка_СВОД_12" xfId="357"/>
    <cellStyle name="Percent" xfId="358"/>
    <cellStyle name="Результат" xfId="359"/>
    <cellStyle name="Результат 1" xfId="360"/>
    <cellStyle name="Связанная ячейка" xfId="361"/>
    <cellStyle name="Середній" xfId="362"/>
    <cellStyle name="Середній 2" xfId="363"/>
    <cellStyle name="Стиль 1" xfId="364"/>
    <cellStyle name="Стиль 1 2" xfId="365"/>
    <cellStyle name="Текст попередження" xfId="366"/>
    <cellStyle name="Текст пояснення" xfId="367"/>
    <cellStyle name="Текст предупреждения" xfId="368"/>
    <cellStyle name="Тысячи [0]_Анализ" xfId="369"/>
    <cellStyle name="Тысячи_Анализ" xfId="370"/>
    <cellStyle name="Comma" xfId="371"/>
    <cellStyle name="Comma [0]" xfId="372"/>
    <cellStyle name="ФинᎰнсовый_Лист1 (3)_1" xfId="373"/>
    <cellStyle name="Хороший" xfId="374"/>
    <cellStyle name="Хороший 2" xfId="3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2_dodatky_rinok_praci_19%20&#1085;&#1077;%20&#1090;&#1088;&#1086;&#1075;&#1072;&#1090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57;&#1080;&#1090;&#1091;&#1072;&#1094;&#1110;&#1103;%20&#1085;&#1072;%20&#1088;&#1080;&#1085;&#1082;&#1091;%20&#1087;&#1088;&#1072;&#1094;&#1110;_03_&#1053;&#1054;&#1042;&#1040;&#107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0-2"/>
      <sheetName val="1"/>
      <sheetName val="2 "/>
      <sheetName val="31 "/>
      <sheetName val="41 "/>
      <sheetName val="5"/>
      <sheetName val="6"/>
      <sheetName val="3"/>
      <sheetName val="4"/>
      <sheetName val=" 5"/>
      <sheetName val="6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-лютий ОПЕРАТИВНО"/>
      <sheetName val="січень-березень"/>
      <sheetName val="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view="pageBreakPreview" zoomScale="70" zoomScaleSheetLayoutView="70" workbookViewId="0" topLeftCell="A1">
      <selection activeCell="B13" sqref="B13"/>
    </sheetView>
  </sheetViews>
  <sheetFormatPr defaultColWidth="9.140625" defaultRowHeight="15"/>
  <cols>
    <col min="1" max="1" width="56.140625" style="157" customWidth="1"/>
    <col min="2" max="2" width="70.00390625" style="157" customWidth="1"/>
    <col min="3" max="16384" width="9.140625" style="157" customWidth="1"/>
  </cols>
  <sheetData>
    <row r="2" spans="1:2" ht="26.25" customHeight="1">
      <c r="A2" s="270" t="s">
        <v>153</v>
      </c>
      <c r="B2" s="270"/>
    </row>
    <row r="3" spans="1:11" ht="30.75" customHeight="1">
      <c r="A3" s="271" t="s">
        <v>120</v>
      </c>
      <c r="B3" s="271"/>
      <c r="C3" s="163"/>
      <c r="D3" s="163"/>
      <c r="E3" s="163"/>
      <c r="F3" s="163"/>
      <c r="G3" s="163"/>
      <c r="H3" s="163"/>
      <c r="I3" s="163"/>
      <c r="J3" s="163"/>
      <c r="K3" s="163"/>
    </row>
    <row r="4" ht="12" customHeight="1"/>
    <row r="5" spans="1:2" ht="30.75" customHeight="1">
      <c r="A5" s="272" t="s">
        <v>122</v>
      </c>
      <c r="B5" s="158" t="s">
        <v>154</v>
      </c>
    </row>
    <row r="6" spans="1:2" ht="30.75" customHeight="1">
      <c r="A6" s="273"/>
      <c r="B6" s="159" t="s">
        <v>155</v>
      </c>
    </row>
    <row r="7" spans="1:2" ht="30.75" customHeight="1">
      <c r="A7" s="274"/>
      <c r="B7" s="160" t="s">
        <v>156</v>
      </c>
    </row>
    <row r="8" spans="1:2" ht="30.75" customHeight="1">
      <c r="A8" s="275" t="s">
        <v>75</v>
      </c>
      <c r="B8" s="158" t="s">
        <v>157</v>
      </c>
    </row>
    <row r="9" spans="1:2" ht="30.75" customHeight="1">
      <c r="A9" s="276"/>
      <c r="B9" s="159" t="s">
        <v>158</v>
      </c>
    </row>
    <row r="10" spans="1:2" ht="30.75" customHeight="1" thickBot="1">
      <c r="A10" s="277"/>
      <c r="B10" s="161" t="s">
        <v>159</v>
      </c>
    </row>
    <row r="11" spans="1:2" ht="30.75" customHeight="1" thickTop="1">
      <c r="A11" s="273" t="s">
        <v>123</v>
      </c>
      <c r="B11" s="162" t="s">
        <v>160</v>
      </c>
    </row>
    <row r="12" spans="1:2" ht="30.75" customHeight="1">
      <c r="A12" s="273"/>
      <c r="B12" s="159" t="s">
        <v>165</v>
      </c>
    </row>
    <row r="13" spans="1:2" ht="30.75" customHeight="1">
      <c r="A13" s="274"/>
      <c r="B13" s="160" t="s">
        <v>161</v>
      </c>
    </row>
    <row r="14" spans="1:2" ht="30.75" customHeight="1">
      <c r="A14" s="275" t="s">
        <v>121</v>
      </c>
      <c r="B14" s="158" t="s">
        <v>162</v>
      </c>
    </row>
    <row r="15" spans="1:2" ht="30.75" customHeight="1">
      <c r="A15" s="276"/>
      <c r="B15" s="159" t="s">
        <v>163</v>
      </c>
    </row>
    <row r="16" spans="1:2" ht="30.75" customHeight="1">
      <c r="A16" s="278"/>
      <c r="B16" s="160" t="s">
        <v>164</v>
      </c>
    </row>
  </sheetData>
  <sheetProtection/>
  <mergeCells count="6">
    <mergeCell ref="A2:B2"/>
    <mergeCell ref="A3:B3"/>
    <mergeCell ref="A5:A7"/>
    <mergeCell ref="A8:A10"/>
    <mergeCell ref="A11:A13"/>
    <mergeCell ref="A14:A16"/>
  </mergeCells>
  <printOptions horizontalCentered="1" verticalCentered="1"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80" zoomScaleNormal="75" zoomScaleSheetLayoutView="80" zoomScalePageLayoutView="0" workbookViewId="0" topLeftCell="A2">
      <selection activeCell="D6" sqref="D6:E6"/>
    </sheetView>
  </sheetViews>
  <sheetFormatPr defaultColWidth="8.8515625" defaultRowHeight="15"/>
  <cols>
    <col min="1" max="1" width="52.8515625" style="17" customWidth="1"/>
    <col min="2" max="3" width="16.00390625" style="17" customWidth="1"/>
    <col min="4" max="4" width="10.7109375" style="17" customWidth="1"/>
    <col min="5" max="5" width="14.00390625" style="17" customWidth="1"/>
    <col min="6" max="16384" width="8.8515625" style="17" customWidth="1"/>
  </cols>
  <sheetData>
    <row r="1" spans="1:5" s="1" customFormat="1" ht="43.5" customHeight="1">
      <c r="A1" s="319" t="s">
        <v>147</v>
      </c>
      <c r="B1" s="319"/>
      <c r="C1" s="319"/>
      <c r="D1" s="319"/>
      <c r="E1" s="319"/>
    </row>
    <row r="2" spans="1:5" s="1" customFormat="1" ht="20.25" customHeight="1">
      <c r="A2" s="320" t="s">
        <v>34</v>
      </c>
      <c r="B2" s="320"/>
      <c r="C2" s="320"/>
      <c r="D2" s="320"/>
      <c r="E2" s="320"/>
    </row>
    <row r="3" spans="1:3" s="1" customFormat="1" ht="17.25" customHeight="1">
      <c r="A3" s="188"/>
      <c r="B3" s="188"/>
      <c r="C3" s="188"/>
    </row>
    <row r="4" spans="1:5" s="3" customFormat="1" ht="25.5" customHeight="1">
      <c r="A4" s="318"/>
      <c r="B4" s="299" t="s">
        <v>198</v>
      </c>
      <c r="C4" s="299" t="s">
        <v>167</v>
      </c>
      <c r="D4" s="301" t="s">
        <v>199</v>
      </c>
      <c r="E4" s="301"/>
    </row>
    <row r="5" spans="1:5" s="3" customFormat="1" ht="37.5" customHeight="1">
      <c r="A5" s="318"/>
      <c r="B5" s="300"/>
      <c r="C5" s="300"/>
      <c r="D5" s="257" t="s">
        <v>186</v>
      </c>
      <c r="E5" s="257" t="s">
        <v>200</v>
      </c>
    </row>
    <row r="6" spans="1:8" s="26" customFormat="1" ht="34.5" customHeight="1">
      <c r="A6" s="195" t="s">
        <v>95</v>
      </c>
      <c r="B6" s="24">
        <f>SUM(B7:B15)</f>
        <v>3672</v>
      </c>
      <c r="C6" s="154">
        <f>SUM(C7:C15)</f>
        <v>3404</v>
      </c>
      <c r="D6" s="258">
        <f>C6/B6*100</f>
        <v>92.7</v>
      </c>
      <c r="E6" s="259">
        <f>C6-B6</f>
        <v>-268</v>
      </c>
      <c r="F6" s="198"/>
      <c r="G6" s="198"/>
      <c r="H6" s="198"/>
    </row>
    <row r="7" spans="1:5" ht="51" customHeight="1">
      <c r="A7" s="57" t="s">
        <v>35</v>
      </c>
      <c r="B7" s="30">
        <v>573</v>
      </c>
      <c r="C7" s="200">
        <v>347</v>
      </c>
      <c r="D7" s="260">
        <f aca="true" t="shared" si="0" ref="D7:D15">C7/B7*100</f>
        <v>60.6</v>
      </c>
      <c r="E7" s="261">
        <f aca="true" t="shared" si="1" ref="E7:E15">C7-B7</f>
        <v>-226</v>
      </c>
    </row>
    <row r="8" spans="1:5" ht="35.25" customHeight="1">
      <c r="A8" s="57" t="s">
        <v>36</v>
      </c>
      <c r="B8" s="30">
        <v>1014</v>
      </c>
      <c r="C8" s="200">
        <v>629</v>
      </c>
      <c r="D8" s="260">
        <f t="shared" si="0"/>
        <v>62</v>
      </c>
      <c r="E8" s="261">
        <f t="shared" si="1"/>
        <v>-385</v>
      </c>
    </row>
    <row r="9" spans="1:5" s="20" customFormat="1" ht="25.5" customHeight="1">
      <c r="A9" s="57" t="s">
        <v>37</v>
      </c>
      <c r="B9" s="30">
        <v>834</v>
      </c>
      <c r="C9" s="200">
        <v>770</v>
      </c>
      <c r="D9" s="260">
        <f t="shared" si="0"/>
        <v>92.3</v>
      </c>
      <c r="E9" s="261">
        <f t="shared" si="1"/>
        <v>-64</v>
      </c>
    </row>
    <row r="10" spans="1:5" ht="36.75" customHeight="1">
      <c r="A10" s="57" t="s">
        <v>38</v>
      </c>
      <c r="B10" s="30">
        <v>64</v>
      </c>
      <c r="C10" s="200">
        <v>200</v>
      </c>
      <c r="D10" s="260">
        <f t="shared" si="0"/>
        <v>312.5</v>
      </c>
      <c r="E10" s="261">
        <f t="shared" si="1"/>
        <v>136</v>
      </c>
    </row>
    <row r="11" spans="1:5" ht="28.5" customHeight="1">
      <c r="A11" s="57" t="s">
        <v>39</v>
      </c>
      <c r="B11" s="30">
        <v>640</v>
      </c>
      <c r="C11" s="200">
        <v>495</v>
      </c>
      <c r="D11" s="260">
        <f t="shared" si="0"/>
        <v>77.3</v>
      </c>
      <c r="E11" s="261">
        <f t="shared" si="1"/>
        <v>-145</v>
      </c>
    </row>
    <row r="12" spans="1:5" ht="59.25" customHeight="1">
      <c r="A12" s="57" t="s">
        <v>40</v>
      </c>
      <c r="B12" s="30">
        <v>0</v>
      </c>
      <c r="C12" s="200">
        <v>0</v>
      </c>
      <c r="D12" s="260">
        <v>0</v>
      </c>
      <c r="E12" s="261">
        <f t="shared" si="1"/>
        <v>0</v>
      </c>
    </row>
    <row r="13" spans="1:5" ht="30.75" customHeight="1">
      <c r="A13" s="57" t="s">
        <v>41</v>
      </c>
      <c r="B13" s="30">
        <v>124</v>
      </c>
      <c r="C13" s="200">
        <v>269</v>
      </c>
      <c r="D13" s="260">
        <f t="shared" si="0"/>
        <v>216.9</v>
      </c>
      <c r="E13" s="261">
        <f t="shared" si="1"/>
        <v>145</v>
      </c>
    </row>
    <row r="14" spans="1:5" ht="75" customHeight="1">
      <c r="A14" s="57" t="s">
        <v>42</v>
      </c>
      <c r="B14" s="30">
        <v>173</v>
      </c>
      <c r="C14" s="200">
        <v>466</v>
      </c>
      <c r="D14" s="260">
        <f t="shared" si="0"/>
        <v>269.4</v>
      </c>
      <c r="E14" s="261">
        <f t="shared" si="1"/>
        <v>293</v>
      </c>
    </row>
    <row r="15" spans="1:5" ht="33" customHeight="1">
      <c r="A15" s="57" t="s">
        <v>43</v>
      </c>
      <c r="B15" s="30">
        <v>250</v>
      </c>
      <c r="C15" s="200">
        <v>228</v>
      </c>
      <c r="D15" s="260">
        <f t="shared" si="0"/>
        <v>91.2</v>
      </c>
      <c r="E15" s="261">
        <f t="shared" si="1"/>
        <v>-22</v>
      </c>
    </row>
    <row r="16" spans="1:3" ht="12.75">
      <c r="A16" s="22"/>
      <c r="B16" s="22"/>
      <c r="C16" s="22"/>
    </row>
    <row r="17" spans="1:3" ht="12.75">
      <c r="A17" s="22"/>
      <c r="B17" s="22"/>
      <c r="C17" s="22"/>
    </row>
  </sheetData>
  <sheetProtection/>
  <mergeCells count="6">
    <mergeCell ref="A4:A5"/>
    <mergeCell ref="C4:C5"/>
    <mergeCell ref="B4:B5"/>
    <mergeCell ref="A1:E1"/>
    <mergeCell ref="A2:E2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85" zoomScaleSheetLayoutView="85" zoomScalePageLayoutView="0" workbookViewId="0" topLeftCell="A1">
      <selection activeCell="J6" sqref="J6"/>
    </sheetView>
  </sheetViews>
  <sheetFormatPr defaultColWidth="9.140625" defaultRowHeight="15"/>
  <cols>
    <col min="1" max="1" width="66.7109375" style="165" customWidth="1"/>
    <col min="2" max="2" width="13.7109375" style="165" customWidth="1"/>
    <col min="3" max="3" width="13.8515625" style="180" customWidth="1"/>
    <col min="4" max="4" width="9.00390625" style="165" customWidth="1"/>
    <col min="5" max="5" width="15.140625" style="165" customWidth="1"/>
    <col min="6" max="16384" width="9.140625" style="165" customWidth="1"/>
  </cols>
  <sheetData>
    <row r="1" spans="1:5" ht="28.5" customHeight="1">
      <c r="A1" s="332" t="s">
        <v>131</v>
      </c>
      <c r="B1" s="332"/>
      <c r="C1" s="332"/>
      <c r="D1" s="332"/>
      <c r="E1" s="332"/>
    </row>
    <row r="2" spans="1:5" ht="37.5" customHeight="1">
      <c r="A2" s="333" t="s">
        <v>202</v>
      </c>
      <c r="B2" s="333"/>
      <c r="C2" s="333"/>
      <c r="D2" s="333"/>
      <c r="E2" s="333"/>
    </row>
    <row r="3" spans="1:5" ht="13.5" customHeight="1">
      <c r="A3" s="335" t="s">
        <v>0</v>
      </c>
      <c r="B3" s="336" t="s">
        <v>195</v>
      </c>
      <c r="C3" s="336" t="s">
        <v>196</v>
      </c>
      <c r="D3" s="334" t="s">
        <v>189</v>
      </c>
      <c r="E3" s="334"/>
    </row>
    <row r="4" spans="1:5" ht="27" customHeight="1">
      <c r="A4" s="335"/>
      <c r="B4" s="336"/>
      <c r="C4" s="336"/>
      <c r="D4" s="244" t="s">
        <v>186</v>
      </c>
      <c r="E4" s="245" t="s">
        <v>190</v>
      </c>
    </row>
    <row r="5" spans="1:5" ht="27" customHeight="1">
      <c r="A5" s="166" t="s">
        <v>125</v>
      </c>
      <c r="B5" s="167">
        <v>62781</v>
      </c>
      <c r="C5" s="181">
        <v>64766</v>
      </c>
      <c r="D5" s="242">
        <f>ROUND(C5/B5*100,1)</f>
        <v>103.2</v>
      </c>
      <c r="E5" s="246">
        <f>C5-B5</f>
        <v>1985</v>
      </c>
    </row>
    <row r="6" spans="1:5" ht="23.25" customHeight="1">
      <c r="A6" s="168" t="s">
        <v>127</v>
      </c>
      <c r="B6" s="167">
        <v>39861</v>
      </c>
      <c r="C6" s="181">
        <v>41672</v>
      </c>
      <c r="D6" s="247">
        <f>ROUND(C6/B6*100,1)</f>
        <v>104.5</v>
      </c>
      <c r="E6" s="248">
        <f>C6-B6</f>
        <v>1811</v>
      </c>
    </row>
    <row r="7" spans="1:5" ht="33" customHeight="1">
      <c r="A7" s="253" t="s">
        <v>191</v>
      </c>
      <c r="B7" s="254">
        <v>14152</v>
      </c>
      <c r="C7" s="263">
        <v>15570</v>
      </c>
      <c r="D7" s="247">
        <f>ROUND(C7/B7*100,1)</f>
        <v>110</v>
      </c>
      <c r="E7" s="248">
        <f>C7-B7</f>
        <v>1418</v>
      </c>
    </row>
    <row r="8" spans="1:5" ht="43.5" customHeight="1">
      <c r="A8" s="169" t="s">
        <v>128</v>
      </c>
      <c r="B8" s="167">
        <v>16478</v>
      </c>
      <c r="C8" s="181">
        <v>14744</v>
      </c>
      <c r="D8" s="242">
        <f>ROUND(C8/B8*100,1)</f>
        <v>89.5</v>
      </c>
      <c r="E8" s="246">
        <f>C8-B8</f>
        <v>-1734</v>
      </c>
    </row>
    <row r="9" spans="1:5" ht="39.75" customHeight="1">
      <c r="A9" s="184" t="s">
        <v>132</v>
      </c>
      <c r="B9" s="167">
        <v>6074</v>
      </c>
      <c r="C9" s="181">
        <v>5163</v>
      </c>
      <c r="D9" s="247">
        <f>ROUND(C9/B9*100,1)</f>
        <v>85</v>
      </c>
      <c r="E9" s="248">
        <f>C9-B9</f>
        <v>-911</v>
      </c>
    </row>
    <row r="10" spans="1:5" ht="42" customHeight="1">
      <c r="A10" s="184" t="s">
        <v>129</v>
      </c>
      <c r="B10" s="170">
        <v>36.9</v>
      </c>
      <c r="C10" s="264">
        <v>35</v>
      </c>
      <c r="D10" s="321" t="s">
        <v>197</v>
      </c>
      <c r="E10" s="322"/>
    </row>
    <row r="11" spans="1:5" ht="40.5" customHeight="1">
      <c r="A11" s="185" t="s">
        <v>133</v>
      </c>
      <c r="B11" s="167">
        <v>9514</v>
      </c>
      <c r="C11" s="181">
        <v>8972</v>
      </c>
      <c r="D11" s="242">
        <f aca="true" t="shared" si="0" ref="D11:D21">ROUND(C11/B11*100,1)</f>
        <v>94.3</v>
      </c>
      <c r="E11" s="246">
        <f aca="true" t="shared" si="1" ref="E11:E21">C11-B11</f>
        <v>-542</v>
      </c>
    </row>
    <row r="12" spans="1:5" ht="32.25" customHeight="1">
      <c r="A12" s="186" t="s">
        <v>140</v>
      </c>
      <c r="B12" s="255">
        <v>32</v>
      </c>
      <c r="C12" s="267">
        <v>30</v>
      </c>
      <c r="D12" s="268">
        <f t="shared" si="0"/>
        <v>93.8</v>
      </c>
      <c r="E12" s="269">
        <f t="shared" si="1"/>
        <v>-2</v>
      </c>
    </row>
    <row r="13" spans="1:5" ht="29.25" customHeight="1">
      <c r="A13" s="187" t="s">
        <v>141</v>
      </c>
      <c r="B13" s="255">
        <v>205</v>
      </c>
      <c r="C13" s="267">
        <v>168</v>
      </c>
      <c r="D13" s="268">
        <f t="shared" si="0"/>
        <v>82</v>
      </c>
      <c r="E13" s="269">
        <f t="shared" si="1"/>
        <v>-37</v>
      </c>
    </row>
    <row r="14" spans="1:5" ht="25.5" customHeight="1">
      <c r="A14" s="171" t="s">
        <v>134</v>
      </c>
      <c r="B14" s="167">
        <v>5441</v>
      </c>
      <c r="C14" s="181">
        <v>4931</v>
      </c>
      <c r="D14" s="242">
        <f t="shared" si="0"/>
        <v>90.6</v>
      </c>
      <c r="E14" s="246">
        <f t="shared" si="1"/>
        <v>-510</v>
      </c>
    </row>
    <row r="15" spans="1:5" ht="29.25" customHeight="1">
      <c r="A15" s="172" t="s">
        <v>130</v>
      </c>
      <c r="B15" s="173">
        <v>1391</v>
      </c>
      <c r="C15" s="174">
        <v>2689</v>
      </c>
      <c r="D15" s="242">
        <f t="shared" si="0"/>
        <v>193.3</v>
      </c>
      <c r="E15" s="246">
        <f t="shared" si="1"/>
        <v>1298</v>
      </c>
    </row>
    <row r="16" spans="1:5" ht="28.5" customHeight="1">
      <c r="A16" s="175" t="s">
        <v>142</v>
      </c>
      <c r="B16" s="167">
        <v>99</v>
      </c>
      <c r="C16" s="181">
        <v>64</v>
      </c>
      <c r="D16" s="242">
        <f t="shared" si="0"/>
        <v>64.6</v>
      </c>
      <c r="E16" s="246">
        <f t="shared" si="1"/>
        <v>-35</v>
      </c>
    </row>
    <row r="17" spans="1:5" s="182" customFormat="1" ht="42.75" customHeight="1">
      <c r="A17" s="176" t="s">
        <v>143</v>
      </c>
      <c r="B17" s="167">
        <v>4740</v>
      </c>
      <c r="C17" s="181">
        <v>4475</v>
      </c>
      <c r="D17" s="242">
        <f t="shared" si="0"/>
        <v>94.4</v>
      </c>
      <c r="E17" s="246">
        <f t="shared" si="1"/>
        <v>-265</v>
      </c>
    </row>
    <row r="18" spans="1:5" ht="42.75" customHeight="1">
      <c r="A18" s="177" t="s">
        <v>135</v>
      </c>
      <c r="B18" s="181">
        <v>76241</v>
      </c>
      <c r="C18" s="181">
        <v>56692</v>
      </c>
      <c r="D18" s="249">
        <f t="shared" si="0"/>
        <v>74.4</v>
      </c>
      <c r="E18" s="250">
        <f t="shared" si="1"/>
        <v>-19549</v>
      </c>
    </row>
    <row r="19" spans="1:5" ht="44.25" customHeight="1">
      <c r="A19" s="171" t="s">
        <v>136</v>
      </c>
      <c r="B19" s="167">
        <v>30934</v>
      </c>
      <c r="C19" s="181">
        <v>33627</v>
      </c>
      <c r="D19" s="242">
        <f t="shared" si="0"/>
        <v>108.7</v>
      </c>
      <c r="E19" s="246">
        <f t="shared" si="1"/>
        <v>2693</v>
      </c>
    </row>
    <row r="20" spans="1:5" ht="40.5" customHeight="1">
      <c r="A20" s="177" t="s">
        <v>137</v>
      </c>
      <c r="B20" s="167">
        <v>6051</v>
      </c>
      <c r="C20" s="181">
        <v>5898</v>
      </c>
      <c r="D20" s="242">
        <f t="shared" si="0"/>
        <v>97.5</v>
      </c>
      <c r="E20" s="246">
        <f t="shared" si="1"/>
        <v>-153</v>
      </c>
    </row>
    <row r="21" spans="1:5" ht="23.25" customHeight="1">
      <c r="A21" s="176" t="s">
        <v>6</v>
      </c>
      <c r="B21" s="167">
        <v>28425</v>
      </c>
      <c r="C21" s="181">
        <v>27116</v>
      </c>
      <c r="D21" s="242">
        <f t="shared" si="0"/>
        <v>95.4</v>
      </c>
      <c r="E21" s="246">
        <f t="shared" si="1"/>
        <v>-1309</v>
      </c>
    </row>
    <row r="22" spans="1:5" ht="25.5" customHeight="1">
      <c r="A22" s="325" t="s">
        <v>124</v>
      </c>
      <c r="B22" s="326"/>
      <c r="C22" s="326"/>
      <c r="D22" s="326"/>
      <c r="E22" s="327"/>
    </row>
    <row r="23" spans="1:5" ht="12.75" customHeight="1">
      <c r="A23" s="202"/>
      <c r="B23" s="203"/>
      <c r="C23" s="265"/>
      <c r="D23" s="203"/>
      <c r="E23" s="252"/>
    </row>
    <row r="24" spans="1:5" ht="33.75" customHeight="1">
      <c r="A24" s="328" t="s">
        <v>0</v>
      </c>
      <c r="B24" s="328" t="s">
        <v>192</v>
      </c>
      <c r="C24" s="330" t="s">
        <v>168</v>
      </c>
      <c r="D24" s="323" t="s">
        <v>189</v>
      </c>
      <c r="E24" s="324"/>
    </row>
    <row r="25" spans="1:5" ht="25.5" customHeight="1">
      <c r="A25" s="329"/>
      <c r="B25" s="329"/>
      <c r="C25" s="331"/>
      <c r="D25" s="244" t="s">
        <v>186</v>
      </c>
      <c r="E25" s="251" t="s">
        <v>193</v>
      </c>
    </row>
    <row r="26" spans="1:5" ht="18.75" customHeight="1">
      <c r="A26" s="178" t="s">
        <v>126</v>
      </c>
      <c r="B26" s="167">
        <v>42949</v>
      </c>
      <c r="C26" s="181">
        <v>44284</v>
      </c>
      <c r="D26" s="242">
        <f aca="true" t="shared" si="2" ref="D26:D31">ROUND(C26/B26*100,1)</f>
        <v>103.1</v>
      </c>
      <c r="E26" s="246">
        <f aca="true" t="shared" si="3" ref="E26:E31">C26-B26</f>
        <v>1335</v>
      </c>
    </row>
    <row r="27" spans="1:5" ht="24.75" customHeight="1">
      <c r="A27" s="183" t="s">
        <v>138</v>
      </c>
      <c r="B27" s="167">
        <v>24716</v>
      </c>
      <c r="C27" s="181">
        <v>27182</v>
      </c>
      <c r="D27" s="242">
        <f t="shared" si="2"/>
        <v>110</v>
      </c>
      <c r="E27" s="246">
        <f t="shared" si="3"/>
        <v>2466</v>
      </c>
    </row>
    <row r="28" spans="1:5" ht="33.75" customHeight="1">
      <c r="A28" s="169" t="s">
        <v>136</v>
      </c>
      <c r="B28" s="167">
        <v>20642</v>
      </c>
      <c r="C28" s="181">
        <v>23811</v>
      </c>
      <c r="D28" s="242">
        <f t="shared" si="2"/>
        <v>115.4</v>
      </c>
      <c r="E28" s="246">
        <f t="shared" si="3"/>
        <v>3169</v>
      </c>
    </row>
    <row r="29" spans="1:5" ht="33.75" customHeight="1">
      <c r="A29" s="169" t="s">
        <v>194</v>
      </c>
      <c r="B29" s="167">
        <v>3303</v>
      </c>
      <c r="C29" s="181">
        <v>4349</v>
      </c>
      <c r="D29" s="242">
        <f t="shared" si="2"/>
        <v>131.7</v>
      </c>
      <c r="E29" s="246">
        <f t="shared" si="3"/>
        <v>1046</v>
      </c>
    </row>
    <row r="30" spans="1:5" ht="21" customHeight="1">
      <c r="A30" s="179" t="s">
        <v>139</v>
      </c>
      <c r="B30" s="167">
        <v>8294</v>
      </c>
      <c r="C30" s="181">
        <v>5046</v>
      </c>
      <c r="D30" s="242">
        <f t="shared" si="2"/>
        <v>60.8</v>
      </c>
      <c r="E30" s="246">
        <f t="shared" si="3"/>
        <v>-3248</v>
      </c>
    </row>
    <row r="31" spans="1:5" ht="38.25" customHeight="1">
      <c r="A31" s="256" t="s">
        <v>4</v>
      </c>
      <c r="B31" s="243">
        <v>5927</v>
      </c>
      <c r="C31" s="266">
        <v>6212</v>
      </c>
      <c r="D31" s="242">
        <f t="shared" si="2"/>
        <v>104.8</v>
      </c>
      <c r="E31" s="246">
        <f t="shared" si="3"/>
        <v>285</v>
      </c>
    </row>
  </sheetData>
  <sheetProtection/>
  <mergeCells count="12">
    <mergeCell ref="A1:E1"/>
    <mergeCell ref="A2:E2"/>
    <mergeCell ref="D3:E3"/>
    <mergeCell ref="A3:A4"/>
    <mergeCell ref="B3:B4"/>
    <mergeCell ref="C3:C4"/>
    <mergeCell ref="D10:E10"/>
    <mergeCell ref="D24:E24"/>
    <mergeCell ref="A22:E22"/>
    <mergeCell ref="B24:B25"/>
    <mergeCell ref="C24:C25"/>
    <mergeCell ref="A24:A25"/>
  </mergeCells>
  <printOptions horizontalCentered="1"/>
  <pageMargins left="0.2362204724409449" right="0.03937007874015748" top="0.35433070866141736" bottom="0.15748031496062992" header="0" footer="0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D31"/>
  <sheetViews>
    <sheetView view="pageBreakPreview" zoomScale="81" zoomScaleNormal="75" zoomScaleSheetLayoutView="81" zoomScalePageLayoutView="0" workbookViewId="0" topLeftCell="A1">
      <pane xSplit="1" ySplit="8" topLeftCell="BF9" activePane="bottomRight" state="frozen"/>
      <selection pane="topLeft" activeCell="DP10" sqref="DP10"/>
      <selection pane="topRight" activeCell="DP10" sqref="DP10"/>
      <selection pane="bottomLeft" activeCell="DP10" sqref="DP10"/>
      <selection pane="bottomRight" activeCell="BO12" sqref="BO12"/>
    </sheetView>
  </sheetViews>
  <sheetFormatPr defaultColWidth="9.140625" defaultRowHeight="15"/>
  <cols>
    <col min="1" max="1" width="17.421875" style="206" customWidth="1"/>
    <col min="2" max="2" width="11.140625" style="206" customWidth="1"/>
    <col min="3" max="3" width="10.421875" style="206" customWidth="1"/>
    <col min="4" max="4" width="8.00390625" style="206" customWidth="1"/>
    <col min="5" max="5" width="7.7109375" style="206" customWidth="1"/>
    <col min="6" max="6" width="9.00390625" style="206" customWidth="1"/>
    <col min="7" max="7" width="9.421875" style="206" customWidth="1"/>
    <col min="8" max="8" width="9.140625" style="206" customWidth="1"/>
    <col min="9" max="9" width="8.140625" style="206" customWidth="1"/>
    <col min="10" max="11" width="8.8515625" style="206" customWidth="1"/>
    <col min="12" max="13" width="8.140625" style="206" customWidth="1"/>
    <col min="14" max="14" width="9.7109375" style="206" customWidth="1"/>
    <col min="15" max="15" width="9.421875" style="206" customWidth="1"/>
    <col min="16" max="16" width="8.00390625" style="206" customWidth="1"/>
    <col min="17" max="17" width="8.140625" style="206" customWidth="1"/>
    <col min="18" max="18" width="9.28125" style="206" customWidth="1"/>
    <col min="19" max="19" width="8.7109375" style="206" customWidth="1"/>
    <col min="20" max="20" width="7.7109375" style="206" customWidth="1"/>
    <col min="21" max="21" width="8.421875" style="206" customWidth="1"/>
    <col min="22" max="22" width="8.28125" style="206" customWidth="1"/>
    <col min="23" max="24" width="7.28125" style="206" customWidth="1"/>
    <col min="25" max="25" width="8.28125" style="206" customWidth="1"/>
    <col min="26" max="26" width="7.8515625" style="206" customWidth="1"/>
    <col min="27" max="27" width="7.7109375" style="206" customWidth="1"/>
    <col min="28" max="28" width="7.00390625" style="206" customWidth="1"/>
    <col min="29" max="29" width="8.00390625" style="206" customWidth="1"/>
    <col min="30" max="30" width="8.28125" style="206" customWidth="1"/>
    <col min="31" max="31" width="7.00390625" style="206" customWidth="1"/>
    <col min="32" max="32" width="9.8515625" style="206" customWidth="1"/>
    <col min="33" max="33" width="8.7109375" style="206" customWidth="1"/>
    <col min="34" max="34" width="8.8515625" style="206" customWidth="1"/>
    <col min="35" max="36" width="7.00390625" style="206" customWidth="1"/>
    <col min="37" max="37" width="9.421875" style="206" customWidth="1"/>
    <col min="38" max="38" width="8.7109375" style="206" customWidth="1"/>
    <col min="39" max="39" width="7.8515625" style="206" customWidth="1"/>
    <col min="40" max="40" width="8.57421875" style="206" customWidth="1"/>
    <col min="41" max="42" width="8.7109375" style="206" customWidth="1"/>
    <col min="43" max="43" width="8.140625" style="206" customWidth="1"/>
    <col min="44" max="44" width="6.421875" style="206" customWidth="1"/>
    <col min="45" max="45" width="7.7109375" style="206" customWidth="1"/>
    <col min="46" max="46" width="7.421875" style="206" customWidth="1"/>
    <col min="47" max="47" width="6.421875" style="206" customWidth="1"/>
    <col min="48" max="48" width="7.00390625" style="206" customWidth="1"/>
    <col min="49" max="49" width="9.8515625" style="206" customWidth="1"/>
    <col min="50" max="51" width="9.421875" style="206" customWidth="1"/>
    <col min="52" max="52" width="9.140625" style="206" customWidth="1"/>
    <col min="53" max="53" width="9.7109375" style="206" customWidth="1"/>
    <col min="54" max="54" width="10.7109375" style="206" customWidth="1"/>
    <col min="55" max="56" width="7.28125" style="206" customWidth="1"/>
    <col min="57" max="57" width="10.421875" style="206" customWidth="1"/>
    <col min="58" max="58" width="10.28125" style="206" customWidth="1"/>
    <col min="59" max="59" width="7.7109375" style="206" customWidth="1"/>
    <col min="60" max="60" width="8.57421875" style="206" customWidth="1"/>
    <col min="61" max="61" width="9.140625" style="206" customWidth="1"/>
    <col min="62" max="62" width="10.140625" style="206" customWidth="1"/>
    <col min="63" max="63" width="7.7109375" style="206" customWidth="1"/>
    <col min="64" max="67" width="8.421875" style="206" customWidth="1"/>
    <col min="68" max="68" width="12.57421875" style="206" customWidth="1"/>
    <col min="69" max="69" width="12.7109375" style="206" customWidth="1"/>
    <col min="70" max="70" width="11.28125" style="206" customWidth="1"/>
    <col min="71" max="71" width="10.140625" style="206" customWidth="1"/>
    <col min="72" max="72" width="11.28125" style="206" customWidth="1"/>
    <col min="73" max="73" width="11.8515625" style="206" customWidth="1"/>
    <col min="74" max="74" width="10.7109375" style="206" customWidth="1"/>
    <col min="75" max="75" width="9.8515625" style="206" customWidth="1"/>
    <col min="76" max="16384" width="9.140625" style="206" customWidth="1"/>
  </cols>
  <sheetData>
    <row r="1" spans="1:62" ht="21.75" customHeight="1">
      <c r="A1" s="204"/>
      <c r="B1" s="356" t="s">
        <v>169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W1" s="205"/>
      <c r="AX1" s="205"/>
      <c r="AY1" s="205"/>
      <c r="BA1" s="207"/>
      <c r="BB1" s="207"/>
      <c r="BC1" s="207"/>
      <c r="BD1" s="207"/>
      <c r="BE1" s="208"/>
      <c r="BG1" s="208"/>
      <c r="BH1" s="208"/>
      <c r="BJ1" s="209"/>
    </row>
    <row r="2" spans="1:67" ht="21" customHeight="1">
      <c r="A2" s="210"/>
      <c r="B2" s="357" t="s">
        <v>170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211"/>
      <c r="Z2" s="358" t="s">
        <v>171</v>
      </c>
      <c r="AA2" s="358"/>
      <c r="AB2" s="358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3"/>
      <c r="BF2" s="213"/>
      <c r="BG2" s="213"/>
      <c r="BH2" s="213"/>
      <c r="BI2" s="213"/>
      <c r="BJ2" s="358" t="s">
        <v>171</v>
      </c>
      <c r="BK2" s="358"/>
      <c r="BL2" s="358"/>
      <c r="BM2" s="207"/>
      <c r="BN2" s="207"/>
      <c r="BO2" s="207"/>
    </row>
    <row r="3" spans="1:75" ht="11.25" customHeight="1">
      <c r="A3" s="359"/>
      <c r="B3" s="342" t="s">
        <v>125</v>
      </c>
      <c r="C3" s="342"/>
      <c r="D3" s="342"/>
      <c r="E3" s="342"/>
      <c r="F3" s="342" t="s">
        <v>172</v>
      </c>
      <c r="G3" s="342"/>
      <c r="H3" s="342"/>
      <c r="I3" s="342"/>
      <c r="J3" s="344" t="s">
        <v>173</v>
      </c>
      <c r="K3" s="345"/>
      <c r="L3" s="345"/>
      <c r="M3" s="346"/>
      <c r="N3" s="342" t="s">
        <v>174</v>
      </c>
      <c r="O3" s="342"/>
      <c r="P3" s="342"/>
      <c r="Q3" s="342"/>
      <c r="R3" s="342" t="s">
        <v>175</v>
      </c>
      <c r="S3" s="342"/>
      <c r="T3" s="342"/>
      <c r="U3" s="342"/>
      <c r="V3" s="342" t="s">
        <v>129</v>
      </c>
      <c r="W3" s="342"/>
      <c r="X3" s="342"/>
      <c r="Y3" s="342" t="s">
        <v>176</v>
      </c>
      <c r="Z3" s="342"/>
      <c r="AA3" s="342"/>
      <c r="AB3" s="342"/>
      <c r="AC3" s="344" t="s">
        <v>150</v>
      </c>
      <c r="AD3" s="345"/>
      <c r="AE3" s="345"/>
      <c r="AF3" s="346"/>
      <c r="AG3" s="353" t="s">
        <v>151</v>
      </c>
      <c r="AH3" s="354"/>
      <c r="AI3" s="354"/>
      <c r="AJ3" s="354"/>
      <c r="AK3" s="354"/>
      <c r="AL3" s="354"/>
      <c r="AM3" s="354"/>
      <c r="AN3" s="343"/>
      <c r="AO3" s="342" t="s">
        <v>177</v>
      </c>
      <c r="AP3" s="342"/>
      <c r="AQ3" s="342"/>
      <c r="AR3" s="342"/>
      <c r="AS3" s="355" t="s">
        <v>5</v>
      </c>
      <c r="AT3" s="355"/>
      <c r="AU3" s="355"/>
      <c r="AV3" s="355"/>
      <c r="AW3" s="342" t="s">
        <v>6</v>
      </c>
      <c r="AX3" s="342"/>
      <c r="AY3" s="342"/>
      <c r="AZ3" s="342"/>
      <c r="BA3" s="344" t="s">
        <v>178</v>
      </c>
      <c r="BB3" s="345"/>
      <c r="BC3" s="345"/>
      <c r="BD3" s="346"/>
      <c r="BE3" s="342" t="s">
        <v>179</v>
      </c>
      <c r="BF3" s="342"/>
      <c r="BG3" s="342"/>
      <c r="BH3" s="342"/>
      <c r="BI3" s="342" t="s">
        <v>180</v>
      </c>
      <c r="BJ3" s="342"/>
      <c r="BK3" s="342"/>
      <c r="BL3" s="342"/>
      <c r="BM3" s="342" t="s">
        <v>188</v>
      </c>
      <c r="BN3" s="342"/>
      <c r="BO3" s="342"/>
      <c r="BP3" s="342" t="s">
        <v>181</v>
      </c>
      <c r="BQ3" s="342"/>
      <c r="BR3" s="342"/>
      <c r="BS3" s="342"/>
      <c r="BT3" s="342" t="s">
        <v>4</v>
      </c>
      <c r="BU3" s="342"/>
      <c r="BV3" s="342"/>
      <c r="BW3" s="342"/>
    </row>
    <row r="4" spans="1:75" ht="33" customHeight="1">
      <c r="A4" s="359"/>
      <c r="B4" s="342"/>
      <c r="C4" s="342"/>
      <c r="D4" s="342"/>
      <c r="E4" s="342"/>
      <c r="F4" s="342"/>
      <c r="G4" s="342"/>
      <c r="H4" s="342"/>
      <c r="I4" s="342"/>
      <c r="J4" s="350"/>
      <c r="K4" s="351"/>
      <c r="L4" s="351"/>
      <c r="M4" s="35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50"/>
      <c r="AD4" s="351"/>
      <c r="AE4" s="351"/>
      <c r="AF4" s="352"/>
      <c r="AG4" s="343" t="s">
        <v>152</v>
      </c>
      <c r="AH4" s="342"/>
      <c r="AI4" s="342"/>
      <c r="AJ4" s="342"/>
      <c r="AK4" s="344" t="s">
        <v>80</v>
      </c>
      <c r="AL4" s="345"/>
      <c r="AM4" s="345"/>
      <c r="AN4" s="346"/>
      <c r="AO4" s="342"/>
      <c r="AP4" s="342"/>
      <c r="AQ4" s="342"/>
      <c r="AR4" s="342"/>
      <c r="AS4" s="355"/>
      <c r="AT4" s="355"/>
      <c r="AU4" s="355"/>
      <c r="AV4" s="355"/>
      <c r="AW4" s="342"/>
      <c r="AX4" s="342"/>
      <c r="AY4" s="342"/>
      <c r="AZ4" s="342"/>
      <c r="BA4" s="350"/>
      <c r="BB4" s="351"/>
      <c r="BC4" s="351"/>
      <c r="BD4" s="352"/>
      <c r="BE4" s="342"/>
      <c r="BF4" s="342"/>
      <c r="BG4" s="342"/>
      <c r="BH4" s="342"/>
      <c r="BI4" s="342"/>
      <c r="BJ4" s="342"/>
      <c r="BK4" s="342"/>
      <c r="BL4" s="342"/>
      <c r="BM4" s="342"/>
      <c r="BN4" s="342"/>
      <c r="BO4" s="342"/>
      <c r="BP4" s="342"/>
      <c r="BQ4" s="342"/>
      <c r="BR4" s="342"/>
      <c r="BS4" s="342"/>
      <c r="BT4" s="342"/>
      <c r="BU4" s="342"/>
      <c r="BV4" s="342"/>
      <c r="BW4" s="342"/>
    </row>
    <row r="5" spans="1:75" ht="39" customHeight="1">
      <c r="A5" s="359"/>
      <c r="B5" s="342"/>
      <c r="C5" s="342"/>
      <c r="D5" s="342"/>
      <c r="E5" s="342"/>
      <c r="F5" s="342"/>
      <c r="G5" s="342"/>
      <c r="H5" s="342"/>
      <c r="I5" s="342"/>
      <c r="J5" s="350"/>
      <c r="K5" s="351"/>
      <c r="L5" s="351"/>
      <c r="M5" s="35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7"/>
      <c r="AD5" s="348"/>
      <c r="AE5" s="348"/>
      <c r="AF5" s="349"/>
      <c r="AG5" s="343"/>
      <c r="AH5" s="342"/>
      <c r="AI5" s="342"/>
      <c r="AJ5" s="342"/>
      <c r="AK5" s="347"/>
      <c r="AL5" s="348"/>
      <c r="AM5" s="348"/>
      <c r="AN5" s="349"/>
      <c r="AO5" s="342"/>
      <c r="AP5" s="342"/>
      <c r="AQ5" s="342"/>
      <c r="AR5" s="342"/>
      <c r="AS5" s="355"/>
      <c r="AT5" s="355"/>
      <c r="AU5" s="355"/>
      <c r="AV5" s="355"/>
      <c r="AW5" s="342"/>
      <c r="AX5" s="342"/>
      <c r="AY5" s="342"/>
      <c r="AZ5" s="342"/>
      <c r="BA5" s="347"/>
      <c r="BB5" s="348"/>
      <c r="BC5" s="348"/>
      <c r="BD5" s="349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 t="s">
        <v>182</v>
      </c>
      <c r="BQ5" s="342"/>
      <c r="BR5" s="342"/>
      <c r="BS5" s="342"/>
      <c r="BT5" s="342"/>
      <c r="BU5" s="342"/>
      <c r="BV5" s="342"/>
      <c r="BW5" s="342"/>
    </row>
    <row r="6" spans="1:75" ht="36" customHeight="1">
      <c r="A6" s="359"/>
      <c r="B6" s="338">
        <v>2019</v>
      </c>
      <c r="C6" s="338">
        <v>2020</v>
      </c>
      <c r="D6" s="337" t="s">
        <v>183</v>
      </c>
      <c r="E6" s="337"/>
      <c r="F6" s="338">
        <v>2019</v>
      </c>
      <c r="G6" s="338">
        <v>2020</v>
      </c>
      <c r="H6" s="337" t="s">
        <v>183</v>
      </c>
      <c r="I6" s="337"/>
      <c r="J6" s="338">
        <v>2019</v>
      </c>
      <c r="K6" s="338">
        <v>2020</v>
      </c>
      <c r="L6" s="337" t="s">
        <v>183</v>
      </c>
      <c r="M6" s="337"/>
      <c r="N6" s="338">
        <v>2019</v>
      </c>
      <c r="O6" s="338">
        <v>2020</v>
      </c>
      <c r="P6" s="337" t="s">
        <v>183</v>
      </c>
      <c r="Q6" s="337"/>
      <c r="R6" s="338">
        <v>2019</v>
      </c>
      <c r="S6" s="338">
        <v>2020</v>
      </c>
      <c r="T6" s="337" t="s">
        <v>183</v>
      </c>
      <c r="U6" s="337"/>
      <c r="V6" s="338">
        <v>2019</v>
      </c>
      <c r="W6" s="338">
        <v>2020</v>
      </c>
      <c r="X6" s="341" t="s">
        <v>184</v>
      </c>
      <c r="Y6" s="338">
        <v>2019</v>
      </c>
      <c r="Z6" s="338">
        <v>2020</v>
      </c>
      <c r="AA6" s="337" t="s">
        <v>183</v>
      </c>
      <c r="AB6" s="337"/>
      <c r="AC6" s="338">
        <v>2019</v>
      </c>
      <c r="AD6" s="339">
        <v>2020</v>
      </c>
      <c r="AE6" s="337" t="s">
        <v>183</v>
      </c>
      <c r="AF6" s="337"/>
      <c r="AG6" s="338">
        <v>2019</v>
      </c>
      <c r="AH6" s="339">
        <v>2020</v>
      </c>
      <c r="AI6" s="337" t="s">
        <v>183</v>
      </c>
      <c r="AJ6" s="337"/>
      <c r="AK6" s="338">
        <v>2019</v>
      </c>
      <c r="AL6" s="339">
        <v>2020</v>
      </c>
      <c r="AM6" s="337" t="s">
        <v>183</v>
      </c>
      <c r="AN6" s="337"/>
      <c r="AO6" s="338">
        <v>2019</v>
      </c>
      <c r="AP6" s="338">
        <v>2020</v>
      </c>
      <c r="AQ6" s="337" t="s">
        <v>183</v>
      </c>
      <c r="AR6" s="337"/>
      <c r="AS6" s="338">
        <v>2019</v>
      </c>
      <c r="AT6" s="338">
        <v>2020</v>
      </c>
      <c r="AU6" s="337" t="s">
        <v>183</v>
      </c>
      <c r="AV6" s="337"/>
      <c r="AW6" s="337" t="s">
        <v>185</v>
      </c>
      <c r="AX6" s="337"/>
      <c r="AY6" s="337" t="s">
        <v>183</v>
      </c>
      <c r="AZ6" s="337"/>
      <c r="BA6" s="338">
        <v>2019</v>
      </c>
      <c r="BB6" s="338">
        <v>2020</v>
      </c>
      <c r="BC6" s="337" t="s">
        <v>183</v>
      </c>
      <c r="BD6" s="337"/>
      <c r="BE6" s="338">
        <v>2019</v>
      </c>
      <c r="BF6" s="338">
        <v>2020</v>
      </c>
      <c r="BG6" s="337" t="s">
        <v>183</v>
      </c>
      <c r="BH6" s="337"/>
      <c r="BI6" s="338">
        <v>2019</v>
      </c>
      <c r="BJ6" s="338">
        <v>2020</v>
      </c>
      <c r="BK6" s="337" t="s">
        <v>183</v>
      </c>
      <c r="BL6" s="337"/>
      <c r="BM6" s="338">
        <v>2019</v>
      </c>
      <c r="BN6" s="338">
        <v>2020</v>
      </c>
      <c r="BO6" s="214" t="s">
        <v>183</v>
      </c>
      <c r="BP6" s="338">
        <v>2019</v>
      </c>
      <c r="BQ6" s="338">
        <v>2020</v>
      </c>
      <c r="BR6" s="337" t="s">
        <v>183</v>
      </c>
      <c r="BS6" s="337"/>
      <c r="BT6" s="338">
        <v>2019</v>
      </c>
      <c r="BU6" s="338">
        <v>2020</v>
      </c>
      <c r="BV6" s="337" t="s">
        <v>183</v>
      </c>
      <c r="BW6" s="337"/>
    </row>
    <row r="7" spans="1:75" s="216" customFormat="1" ht="20.25" customHeight="1">
      <c r="A7" s="359"/>
      <c r="B7" s="338"/>
      <c r="C7" s="338"/>
      <c r="D7" s="214" t="s">
        <v>186</v>
      </c>
      <c r="E7" s="214" t="s">
        <v>187</v>
      </c>
      <c r="F7" s="338"/>
      <c r="G7" s="338"/>
      <c r="H7" s="214" t="s">
        <v>186</v>
      </c>
      <c r="I7" s="214" t="s">
        <v>187</v>
      </c>
      <c r="J7" s="338"/>
      <c r="K7" s="338"/>
      <c r="L7" s="214" t="s">
        <v>186</v>
      </c>
      <c r="M7" s="214" t="s">
        <v>187</v>
      </c>
      <c r="N7" s="338"/>
      <c r="O7" s="338"/>
      <c r="P7" s="214" t="s">
        <v>186</v>
      </c>
      <c r="Q7" s="214" t="s">
        <v>187</v>
      </c>
      <c r="R7" s="338"/>
      <c r="S7" s="338"/>
      <c r="T7" s="214" t="s">
        <v>186</v>
      </c>
      <c r="U7" s="214" t="s">
        <v>187</v>
      </c>
      <c r="V7" s="338"/>
      <c r="W7" s="338"/>
      <c r="X7" s="341"/>
      <c r="Y7" s="338"/>
      <c r="Z7" s="338"/>
      <c r="AA7" s="214" t="s">
        <v>186</v>
      </c>
      <c r="AB7" s="214" t="s">
        <v>187</v>
      </c>
      <c r="AC7" s="338"/>
      <c r="AD7" s="340"/>
      <c r="AE7" s="214" t="s">
        <v>186</v>
      </c>
      <c r="AF7" s="214" t="s">
        <v>187</v>
      </c>
      <c r="AG7" s="338"/>
      <c r="AH7" s="340"/>
      <c r="AI7" s="214" t="s">
        <v>186</v>
      </c>
      <c r="AJ7" s="214" t="s">
        <v>187</v>
      </c>
      <c r="AK7" s="338"/>
      <c r="AL7" s="340"/>
      <c r="AM7" s="214" t="s">
        <v>186</v>
      </c>
      <c r="AN7" s="214" t="s">
        <v>187</v>
      </c>
      <c r="AO7" s="338"/>
      <c r="AP7" s="338"/>
      <c r="AQ7" s="214" t="s">
        <v>186</v>
      </c>
      <c r="AR7" s="214" t="s">
        <v>187</v>
      </c>
      <c r="AS7" s="338"/>
      <c r="AT7" s="338"/>
      <c r="AU7" s="214" t="s">
        <v>186</v>
      </c>
      <c r="AV7" s="214" t="s">
        <v>187</v>
      </c>
      <c r="AW7" s="215">
        <v>2019</v>
      </c>
      <c r="AX7" s="215">
        <v>2020</v>
      </c>
      <c r="AY7" s="214" t="s">
        <v>186</v>
      </c>
      <c r="AZ7" s="214" t="s">
        <v>187</v>
      </c>
      <c r="BA7" s="338"/>
      <c r="BB7" s="338"/>
      <c r="BC7" s="214" t="s">
        <v>186</v>
      </c>
      <c r="BD7" s="214" t="s">
        <v>187</v>
      </c>
      <c r="BE7" s="338"/>
      <c r="BF7" s="338"/>
      <c r="BG7" s="214" t="s">
        <v>186</v>
      </c>
      <c r="BH7" s="214" t="s">
        <v>187</v>
      </c>
      <c r="BI7" s="338"/>
      <c r="BJ7" s="338"/>
      <c r="BK7" s="214" t="s">
        <v>186</v>
      </c>
      <c r="BL7" s="214" t="s">
        <v>187</v>
      </c>
      <c r="BM7" s="338"/>
      <c r="BN7" s="338"/>
      <c r="BO7" s="214" t="s">
        <v>186</v>
      </c>
      <c r="BP7" s="338"/>
      <c r="BQ7" s="338"/>
      <c r="BR7" s="214" t="s">
        <v>186</v>
      </c>
      <c r="BS7" s="214" t="s">
        <v>187</v>
      </c>
      <c r="BT7" s="338"/>
      <c r="BU7" s="338"/>
      <c r="BV7" s="214" t="s">
        <v>186</v>
      </c>
      <c r="BW7" s="214" t="s">
        <v>187</v>
      </c>
    </row>
    <row r="8" spans="1:75" ht="12.75" customHeight="1">
      <c r="A8" s="217" t="s">
        <v>7</v>
      </c>
      <c r="B8" s="217">
        <v>1</v>
      </c>
      <c r="C8" s="217">
        <v>2</v>
      </c>
      <c r="D8" s="217">
        <v>3</v>
      </c>
      <c r="E8" s="217">
        <v>4</v>
      </c>
      <c r="F8" s="217">
        <v>5</v>
      </c>
      <c r="G8" s="217">
        <v>6</v>
      </c>
      <c r="H8" s="217">
        <v>7</v>
      </c>
      <c r="I8" s="217">
        <v>8</v>
      </c>
      <c r="J8" s="217">
        <v>9</v>
      </c>
      <c r="K8" s="217">
        <v>10</v>
      </c>
      <c r="L8" s="217">
        <v>11</v>
      </c>
      <c r="M8" s="217">
        <v>12</v>
      </c>
      <c r="N8" s="217">
        <v>13</v>
      </c>
      <c r="O8" s="217">
        <v>14</v>
      </c>
      <c r="P8" s="217">
        <v>15</v>
      </c>
      <c r="Q8" s="217">
        <v>16</v>
      </c>
      <c r="R8" s="217">
        <v>17</v>
      </c>
      <c r="S8" s="217">
        <v>18</v>
      </c>
      <c r="T8" s="217">
        <v>19</v>
      </c>
      <c r="U8" s="217">
        <v>20</v>
      </c>
      <c r="V8" s="217">
        <v>21</v>
      </c>
      <c r="W8" s="217">
        <v>22</v>
      </c>
      <c r="X8" s="217">
        <v>23</v>
      </c>
      <c r="Y8" s="217">
        <v>24</v>
      </c>
      <c r="Z8" s="217">
        <v>25</v>
      </c>
      <c r="AA8" s="217">
        <v>26</v>
      </c>
      <c r="AB8" s="217">
        <v>27</v>
      </c>
      <c r="AC8" s="217">
        <v>28</v>
      </c>
      <c r="AD8" s="217">
        <v>29</v>
      </c>
      <c r="AE8" s="217">
        <v>30</v>
      </c>
      <c r="AF8" s="217">
        <v>31</v>
      </c>
      <c r="AG8" s="217">
        <v>32</v>
      </c>
      <c r="AH8" s="217">
        <v>33</v>
      </c>
      <c r="AI8" s="217">
        <v>34</v>
      </c>
      <c r="AJ8" s="217">
        <v>35</v>
      </c>
      <c r="AK8" s="217">
        <v>36</v>
      </c>
      <c r="AL8" s="217">
        <v>37</v>
      </c>
      <c r="AM8" s="217">
        <v>38</v>
      </c>
      <c r="AN8" s="217">
        <v>39</v>
      </c>
      <c r="AO8" s="217">
        <v>40</v>
      </c>
      <c r="AP8" s="217">
        <v>41</v>
      </c>
      <c r="AQ8" s="217">
        <v>42</v>
      </c>
      <c r="AR8" s="217">
        <v>43</v>
      </c>
      <c r="AS8" s="217">
        <v>44</v>
      </c>
      <c r="AT8" s="217">
        <v>45</v>
      </c>
      <c r="AU8" s="217">
        <v>46</v>
      </c>
      <c r="AV8" s="217">
        <v>47</v>
      </c>
      <c r="AW8" s="217">
        <v>48</v>
      </c>
      <c r="AX8" s="217">
        <v>49</v>
      </c>
      <c r="AY8" s="217">
        <v>50</v>
      </c>
      <c r="AZ8" s="217">
        <v>51</v>
      </c>
      <c r="BA8" s="217">
        <v>52</v>
      </c>
      <c r="BB8" s="217">
        <v>53</v>
      </c>
      <c r="BC8" s="217">
        <v>54</v>
      </c>
      <c r="BD8" s="217">
        <v>55</v>
      </c>
      <c r="BE8" s="217">
        <v>56</v>
      </c>
      <c r="BF8" s="217">
        <v>57</v>
      </c>
      <c r="BG8" s="217">
        <v>58</v>
      </c>
      <c r="BH8" s="217">
        <v>59</v>
      </c>
      <c r="BI8" s="217">
        <v>60</v>
      </c>
      <c r="BJ8" s="217">
        <v>61</v>
      </c>
      <c r="BK8" s="217">
        <v>62</v>
      </c>
      <c r="BL8" s="217">
        <v>63</v>
      </c>
      <c r="BM8" s="217">
        <v>64</v>
      </c>
      <c r="BN8" s="217">
        <v>65</v>
      </c>
      <c r="BO8" s="217">
        <v>66</v>
      </c>
      <c r="BP8" s="217">
        <v>67</v>
      </c>
      <c r="BQ8" s="217">
        <v>68</v>
      </c>
      <c r="BR8" s="217">
        <v>69</v>
      </c>
      <c r="BS8" s="217">
        <v>70</v>
      </c>
      <c r="BT8" s="217">
        <v>71</v>
      </c>
      <c r="BU8" s="217">
        <v>72</v>
      </c>
      <c r="BV8" s="217">
        <v>73</v>
      </c>
      <c r="BW8" s="217">
        <v>74</v>
      </c>
    </row>
    <row r="9" spans="1:75" s="226" customFormat="1" ht="19.5" customHeight="1">
      <c r="A9" s="218" t="s">
        <v>95</v>
      </c>
      <c r="B9" s="219">
        <v>62781</v>
      </c>
      <c r="C9" s="219">
        <v>64766</v>
      </c>
      <c r="D9" s="220">
        <v>103.2</v>
      </c>
      <c r="E9" s="221">
        <v>1985</v>
      </c>
      <c r="F9" s="219">
        <v>39861</v>
      </c>
      <c r="G9" s="219">
        <v>41672</v>
      </c>
      <c r="H9" s="220">
        <v>104.5</v>
      </c>
      <c r="I9" s="219">
        <v>1811</v>
      </c>
      <c r="J9" s="219">
        <v>14152</v>
      </c>
      <c r="K9" s="219">
        <v>15570</v>
      </c>
      <c r="L9" s="220">
        <v>110</v>
      </c>
      <c r="M9" s="219">
        <v>1418</v>
      </c>
      <c r="N9" s="219">
        <v>16478</v>
      </c>
      <c r="O9" s="219">
        <v>14744</v>
      </c>
      <c r="P9" s="220">
        <v>89.5</v>
      </c>
      <c r="Q9" s="219">
        <v>-1734</v>
      </c>
      <c r="R9" s="219">
        <v>6074</v>
      </c>
      <c r="S9" s="219">
        <v>5163</v>
      </c>
      <c r="T9" s="220">
        <v>85</v>
      </c>
      <c r="U9" s="219">
        <v>-911</v>
      </c>
      <c r="V9" s="220">
        <v>36.9</v>
      </c>
      <c r="W9" s="220">
        <v>35</v>
      </c>
      <c r="X9" s="220">
        <v>-1.9</v>
      </c>
      <c r="Y9" s="219">
        <v>5441</v>
      </c>
      <c r="Z9" s="219">
        <v>4931</v>
      </c>
      <c r="AA9" s="222">
        <v>90.6</v>
      </c>
      <c r="AB9" s="219">
        <v>-510</v>
      </c>
      <c r="AC9" s="219">
        <v>76241</v>
      </c>
      <c r="AD9" s="219">
        <v>56692</v>
      </c>
      <c r="AE9" s="222">
        <v>74.4</v>
      </c>
      <c r="AF9" s="219">
        <v>-19549</v>
      </c>
      <c r="AG9" s="219">
        <v>38276</v>
      </c>
      <c r="AH9" s="219">
        <v>39664</v>
      </c>
      <c r="AI9" s="222">
        <v>103.6</v>
      </c>
      <c r="AJ9" s="219">
        <v>1388</v>
      </c>
      <c r="AK9" s="219">
        <v>20253</v>
      </c>
      <c r="AL9" s="219">
        <v>1744</v>
      </c>
      <c r="AM9" s="222">
        <v>8.6</v>
      </c>
      <c r="AN9" s="219">
        <v>-18509</v>
      </c>
      <c r="AO9" s="219">
        <v>4740</v>
      </c>
      <c r="AP9" s="219">
        <v>4475</v>
      </c>
      <c r="AQ9" s="220">
        <v>94.4</v>
      </c>
      <c r="AR9" s="215">
        <v>-265</v>
      </c>
      <c r="AS9" s="223">
        <v>6051</v>
      </c>
      <c r="AT9" s="223">
        <v>5898</v>
      </c>
      <c r="AU9" s="224">
        <v>97.5</v>
      </c>
      <c r="AV9" s="223">
        <v>-153</v>
      </c>
      <c r="AW9" s="219">
        <v>28425</v>
      </c>
      <c r="AX9" s="219">
        <v>27116</v>
      </c>
      <c r="AY9" s="222">
        <v>95.4</v>
      </c>
      <c r="AZ9" s="219">
        <v>-1309</v>
      </c>
      <c r="BA9" s="221">
        <v>42949</v>
      </c>
      <c r="BB9" s="221">
        <v>44284</v>
      </c>
      <c r="BC9" s="222">
        <v>103.1</v>
      </c>
      <c r="BD9" s="221">
        <v>1335</v>
      </c>
      <c r="BE9" s="219">
        <v>24716</v>
      </c>
      <c r="BF9" s="219">
        <v>27182</v>
      </c>
      <c r="BG9" s="222">
        <v>110</v>
      </c>
      <c r="BH9" s="219">
        <v>2466</v>
      </c>
      <c r="BI9" s="219">
        <v>20642</v>
      </c>
      <c r="BJ9" s="219">
        <v>23811</v>
      </c>
      <c r="BK9" s="222">
        <v>115.4</v>
      </c>
      <c r="BL9" s="219">
        <v>3169</v>
      </c>
      <c r="BM9" s="215">
        <v>3303.1</v>
      </c>
      <c r="BN9" s="215">
        <v>4349</v>
      </c>
      <c r="BO9" s="225">
        <v>131.7</v>
      </c>
      <c r="BP9" s="219">
        <v>8294</v>
      </c>
      <c r="BQ9" s="219">
        <v>5046</v>
      </c>
      <c r="BR9" s="222">
        <v>60.8</v>
      </c>
      <c r="BS9" s="219">
        <v>-3248</v>
      </c>
      <c r="BT9" s="219">
        <v>5926.94</v>
      </c>
      <c r="BU9" s="219">
        <v>6211.83</v>
      </c>
      <c r="BV9" s="220">
        <v>104.8</v>
      </c>
      <c r="BW9" s="219">
        <v>285</v>
      </c>
    </row>
    <row r="10" spans="1:82" s="237" customFormat="1" ht="19.5" customHeight="1">
      <c r="A10" s="227" t="s">
        <v>91</v>
      </c>
      <c r="B10" s="228">
        <v>11985</v>
      </c>
      <c r="C10" s="228">
        <v>10424</v>
      </c>
      <c r="D10" s="229">
        <v>87</v>
      </c>
      <c r="E10" s="230">
        <v>-1561</v>
      </c>
      <c r="F10" s="228">
        <v>6362</v>
      </c>
      <c r="G10" s="228">
        <v>6641</v>
      </c>
      <c r="H10" s="229">
        <v>104.4</v>
      </c>
      <c r="I10" s="228">
        <v>279</v>
      </c>
      <c r="J10" s="228">
        <v>3009</v>
      </c>
      <c r="K10" s="228">
        <v>2728</v>
      </c>
      <c r="L10" s="229">
        <v>90.7</v>
      </c>
      <c r="M10" s="228">
        <v>-281</v>
      </c>
      <c r="N10" s="228">
        <v>3819</v>
      </c>
      <c r="O10" s="228">
        <v>3351</v>
      </c>
      <c r="P10" s="229">
        <v>87.7</v>
      </c>
      <c r="Q10" s="228">
        <v>-468</v>
      </c>
      <c r="R10" s="228">
        <v>1534</v>
      </c>
      <c r="S10" s="228">
        <v>1452</v>
      </c>
      <c r="T10" s="229">
        <v>94.7</v>
      </c>
      <c r="U10" s="228">
        <v>-82</v>
      </c>
      <c r="V10" s="229">
        <v>40.2</v>
      </c>
      <c r="W10" s="229">
        <v>43.3</v>
      </c>
      <c r="X10" s="229">
        <v>3.1</v>
      </c>
      <c r="Y10" s="228">
        <v>672</v>
      </c>
      <c r="Z10" s="230">
        <v>536</v>
      </c>
      <c r="AA10" s="231">
        <v>79.8</v>
      </c>
      <c r="AB10" s="228">
        <v>-136</v>
      </c>
      <c r="AC10" s="228">
        <v>11314</v>
      </c>
      <c r="AD10" s="228">
        <v>9152</v>
      </c>
      <c r="AE10" s="231">
        <v>80.9</v>
      </c>
      <c r="AF10" s="228">
        <v>-2162</v>
      </c>
      <c r="AG10" s="228">
        <v>6141</v>
      </c>
      <c r="AH10" s="228">
        <v>6274</v>
      </c>
      <c r="AI10" s="231">
        <v>102.2</v>
      </c>
      <c r="AJ10" s="228">
        <v>133</v>
      </c>
      <c r="AK10" s="228">
        <v>1986</v>
      </c>
      <c r="AL10" s="228">
        <v>219</v>
      </c>
      <c r="AM10" s="231">
        <v>11</v>
      </c>
      <c r="AN10" s="228">
        <v>-1767</v>
      </c>
      <c r="AO10" s="228">
        <v>256</v>
      </c>
      <c r="AP10" s="228">
        <v>233</v>
      </c>
      <c r="AQ10" s="229">
        <v>91</v>
      </c>
      <c r="AR10" s="228">
        <v>-23</v>
      </c>
      <c r="AS10" s="232">
        <v>1493</v>
      </c>
      <c r="AT10" s="233">
        <v>1321</v>
      </c>
      <c r="AU10" s="234">
        <v>88.5</v>
      </c>
      <c r="AV10" s="232">
        <v>-172</v>
      </c>
      <c r="AW10" s="235">
        <v>6803</v>
      </c>
      <c r="AX10" s="235">
        <v>7070</v>
      </c>
      <c r="AY10" s="231">
        <v>103.9</v>
      </c>
      <c r="AZ10" s="228">
        <v>267</v>
      </c>
      <c r="BA10" s="230">
        <v>9023</v>
      </c>
      <c r="BB10" s="230">
        <v>6350</v>
      </c>
      <c r="BC10" s="231">
        <v>70.4</v>
      </c>
      <c r="BD10" s="230">
        <v>-2673</v>
      </c>
      <c r="BE10" s="228">
        <v>3526</v>
      </c>
      <c r="BF10" s="228">
        <v>4114</v>
      </c>
      <c r="BG10" s="231">
        <v>116.7</v>
      </c>
      <c r="BH10" s="228">
        <v>588</v>
      </c>
      <c r="BI10" s="228">
        <v>3042</v>
      </c>
      <c r="BJ10" s="228">
        <v>3715</v>
      </c>
      <c r="BK10" s="231">
        <v>122.1</v>
      </c>
      <c r="BL10" s="228">
        <v>673</v>
      </c>
      <c r="BM10" s="228">
        <v>4289.05</v>
      </c>
      <c r="BN10" s="228">
        <v>5212</v>
      </c>
      <c r="BO10" s="236">
        <v>121.5</v>
      </c>
      <c r="BP10" s="228">
        <v>1681</v>
      </c>
      <c r="BQ10" s="228">
        <v>1474</v>
      </c>
      <c r="BR10" s="231">
        <v>87.7</v>
      </c>
      <c r="BS10" s="228">
        <v>-207</v>
      </c>
      <c r="BT10" s="228">
        <v>6015.34</v>
      </c>
      <c r="BU10" s="228">
        <v>6225.8</v>
      </c>
      <c r="BV10" s="229">
        <v>103.5</v>
      </c>
      <c r="BW10" s="228">
        <v>210</v>
      </c>
      <c r="BZ10" s="226"/>
      <c r="CB10" s="226"/>
      <c r="CC10" s="226"/>
      <c r="CD10" s="226"/>
    </row>
    <row r="11" spans="1:82" s="239" customFormat="1" ht="19.5" customHeight="1">
      <c r="A11" s="238" t="s">
        <v>92</v>
      </c>
      <c r="B11" s="228">
        <v>9416</v>
      </c>
      <c r="C11" s="228">
        <v>11509</v>
      </c>
      <c r="D11" s="229">
        <v>122.2</v>
      </c>
      <c r="E11" s="230">
        <v>2093</v>
      </c>
      <c r="F11" s="228">
        <v>5667</v>
      </c>
      <c r="G11" s="228">
        <v>6184</v>
      </c>
      <c r="H11" s="229">
        <v>109.1</v>
      </c>
      <c r="I11" s="228">
        <v>517</v>
      </c>
      <c r="J11" s="228">
        <v>1446</v>
      </c>
      <c r="K11" s="228">
        <v>1926</v>
      </c>
      <c r="L11" s="229">
        <v>133.2</v>
      </c>
      <c r="M11" s="228">
        <v>480</v>
      </c>
      <c r="N11" s="228">
        <v>1599</v>
      </c>
      <c r="O11" s="228">
        <v>1387</v>
      </c>
      <c r="P11" s="229">
        <v>86.7</v>
      </c>
      <c r="Q11" s="228">
        <v>-212</v>
      </c>
      <c r="R11" s="228">
        <v>577</v>
      </c>
      <c r="S11" s="228">
        <v>425</v>
      </c>
      <c r="T11" s="229">
        <v>73.7</v>
      </c>
      <c r="U11" s="228">
        <v>-152</v>
      </c>
      <c r="V11" s="229">
        <v>36.1</v>
      </c>
      <c r="W11" s="229">
        <v>30.6</v>
      </c>
      <c r="X11" s="229">
        <v>-5.5</v>
      </c>
      <c r="Y11" s="228">
        <v>436</v>
      </c>
      <c r="Z11" s="230">
        <v>471</v>
      </c>
      <c r="AA11" s="231">
        <v>108</v>
      </c>
      <c r="AB11" s="228">
        <v>35</v>
      </c>
      <c r="AC11" s="228">
        <v>9279</v>
      </c>
      <c r="AD11" s="228">
        <v>8048</v>
      </c>
      <c r="AE11" s="231">
        <v>86.7</v>
      </c>
      <c r="AF11" s="228">
        <v>-1231</v>
      </c>
      <c r="AG11" s="228">
        <v>5526</v>
      </c>
      <c r="AH11" s="228">
        <v>5937</v>
      </c>
      <c r="AI11" s="231">
        <v>107.4</v>
      </c>
      <c r="AJ11" s="228">
        <v>411</v>
      </c>
      <c r="AK11" s="228">
        <v>1671</v>
      </c>
      <c r="AL11" s="228">
        <v>319</v>
      </c>
      <c r="AM11" s="231">
        <v>19.1</v>
      </c>
      <c r="AN11" s="228">
        <v>-1352</v>
      </c>
      <c r="AO11" s="228">
        <v>440</v>
      </c>
      <c r="AP11" s="228">
        <v>452</v>
      </c>
      <c r="AQ11" s="229">
        <v>102.7</v>
      </c>
      <c r="AR11" s="228">
        <v>12</v>
      </c>
      <c r="AS11" s="232">
        <v>553</v>
      </c>
      <c r="AT11" s="233">
        <v>553</v>
      </c>
      <c r="AU11" s="234">
        <v>100</v>
      </c>
      <c r="AV11" s="232">
        <v>0</v>
      </c>
      <c r="AW11" s="235">
        <v>2528</v>
      </c>
      <c r="AX11" s="228">
        <v>2211</v>
      </c>
      <c r="AY11" s="231">
        <v>87.5</v>
      </c>
      <c r="AZ11" s="228">
        <v>-317</v>
      </c>
      <c r="BA11" s="230">
        <v>7605</v>
      </c>
      <c r="BB11" s="230">
        <v>9186</v>
      </c>
      <c r="BC11" s="231">
        <v>120.8</v>
      </c>
      <c r="BD11" s="230">
        <v>1581</v>
      </c>
      <c r="BE11" s="228">
        <v>4028</v>
      </c>
      <c r="BF11" s="228">
        <v>4437</v>
      </c>
      <c r="BG11" s="231">
        <v>110.2</v>
      </c>
      <c r="BH11" s="228">
        <v>409</v>
      </c>
      <c r="BI11" s="228">
        <v>3492</v>
      </c>
      <c r="BJ11" s="228">
        <v>4037</v>
      </c>
      <c r="BK11" s="231">
        <v>115.6</v>
      </c>
      <c r="BL11" s="228">
        <v>545</v>
      </c>
      <c r="BM11" s="228">
        <v>2958.78</v>
      </c>
      <c r="BN11" s="228">
        <v>4024</v>
      </c>
      <c r="BO11" s="236">
        <v>136</v>
      </c>
      <c r="BP11" s="228">
        <v>674</v>
      </c>
      <c r="BQ11" s="228">
        <v>428</v>
      </c>
      <c r="BR11" s="231">
        <v>63.5</v>
      </c>
      <c r="BS11" s="228">
        <v>-246</v>
      </c>
      <c r="BT11" s="228">
        <v>6385.46</v>
      </c>
      <c r="BU11" s="228">
        <v>7624.55</v>
      </c>
      <c r="BV11" s="229">
        <v>119.4</v>
      </c>
      <c r="BW11" s="228">
        <v>1239</v>
      </c>
      <c r="BZ11" s="226"/>
      <c r="CB11" s="226"/>
      <c r="CC11" s="226"/>
      <c r="CD11" s="226"/>
    </row>
    <row r="12" spans="1:82" s="239" customFormat="1" ht="19.5" customHeight="1">
      <c r="A12" s="238" t="s">
        <v>77</v>
      </c>
      <c r="B12" s="228">
        <v>13080</v>
      </c>
      <c r="C12" s="228">
        <v>13887</v>
      </c>
      <c r="D12" s="229">
        <v>106.2</v>
      </c>
      <c r="E12" s="230">
        <v>807</v>
      </c>
      <c r="F12" s="228">
        <v>5036</v>
      </c>
      <c r="G12" s="228">
        <v>5466</v>
      </c>
      <c r="H12" s="229">
        <v>108.5</v>
      </c>
      <c r="I12" s="228">
        <v>430</v>
      </c>
      <c r="J12" s="228">
        <v>2109</v>
      </c>
      <c r="K12" s="228">
        <v>2443</v>
      </c>
      <c r="L12" s="229">
        <v>115.8</v>
      </c>
      <c r="M12" s="228">
        <v>334</v>
      </c>
      <c r="N12" s="228">
        <v>2570</v>
      </c>
      <c r="O12" s="228">
        <v>2248</v>
      </c>
      <c r="P12" s="229">
        <v>87.5</v>
      </c>
      <c r="Q12" s="228">
        <v>-322</v>
      </c>
      <c r="R12" s="228">
        <v>1161</v>
      </c>
      <c r="S12" s="228">
        <v>1011</v>
      </c>
      <c r="T12" s="229">
        <v>87.1</v>
      </c>
      <c r="U12" s="228">
        <v>-150</v>
      </c>
      <c r="V12" s="229">
        <v>45.2</v>
      </c>
      <c r="W12" s="229">
        <v>45</v>
      </c>
      <c r="X12" s="229">
        <v>-0.2</v>
      </c>
      <c r="Y12" s="228">
        <v>574</v>
      </c>
      <c r="Z12" s="230">
        <v>613</v>
      </c>
      <c r="AA12" s="231">
        <v>106.8</v>
      </c>
      <c r="AB12" s="228">
        <v>39</v>
      </c>
      <c r="AC12" s="228">
        <v>13693</v>
      </c>
      <c r="AD12" s="228">
        <v>10558</v>
      </c>
      <c r="AE12" s="231">
        <v>77.1</v>
      </c>
      <c r="AF12" s="228">
        <v>-3135</v>
      </c>
      <c r="AG12" s="228">
        <v>4830</v>
      </c>
      <c r="AH12" s="228">
        <v>5281</v>
      </c>
      <c r="AI12" s="231">
        <v>109.3</v>
      </c>
      <c r="AJ12" s="228">
        <v>451</v>
      </c>
      <c r="AK12" s="228">
        <v>5107</v>
      </c>
      <c r="AL12" s="228">
        <v>432</v>
      </c>
      <c r="AM12" s="231">
        <v>8.5</v>
      </c>
      <c r="AN12" s="228">
        <v>-4675</v>
      </c>
      <c r="AO12" s="228">
        <v>552</v>
      </c>
      <c r="AP12" s="228">
        <v>435</v>
      </c>
      <c r="AQ12" s="229">
        <v>78.8</v>
      </c>
      <c r="AR12" s="228">
        <v>-117</v>
      </c>
      <c r="AS12" s="232">
        <v>1101</v>
      </c>
      <c r="AT12" s="233">
        <v>1027</v>
      </c>
      <c r="AU12" s="234">
        <v>93.3</v>
      </c>
      <c r="AV12" s="232">
        <v>-74</v>
      </c>
      <c r="AW12" s="235">
        <v>6446</v>
      </c>
      <c r="AX12" s="228">
        <v>5991</v>
      </c>
      <c r="AY12" s="231">
        <v>92.9</v>
      </c>
      <c r="AZ12" s="228">
        <v>-455</v>
      </c>
      <c r="BA12" s="230">
        <v>9628</v>
      </c>
      <c r="BB12" s="230">
        <v>10821</v>
      </c>
      <c r="BC12" s="231">
        <v>112.4</v>
      </c>
      <c r="BD12" s="230">
        <v>1193</v>
      </c>
      <c r="BE12" s="228">
        <v>2805</v>
      </c>
      <c r="BF12" s="228">
        <v>3442</v>
      </c>
      <c r="BG12" s="231">
        <v>122.7</v>
      </c>
      <c r="BH12" s="228">
        <v>637</v>
      </c>
      <c r="BI12" s="228">
        <v>2314</v>
      </c>
      <c r="BJ12" s="228">
        <v>2970</v>
      </c>
      <c r="BK12" s="231">
        <v>128.3</v>
      </c>
      <c r="BL12" s="228">
        <v>656</v>
      </c>
      <c r="BM12" s="228">
        <v>3624.49</v>
      </c>
      <c r="BN12" s="228">
        <v>4761</v>
      </c>
      <c r="BO12" s="236">
        <v>131.4</v>
      </c>
      <c r="BP12" s="228">
        <v>2258</v>
      </c>
      <c r="BQ12" s="228">
        <v>1076</v>
      </c>
      <c r="BR12" s="231">
        <v>47.7</v>
      </c>
      <c r="BS12" s="228">
        <v>-1182</v>
      </c>
      <c r="BT12" s="228">
        <v>6254.86</v>
      </c>
      <c r="BU12" s="228">
        <v>6045.76</v>
      </c>
      <c r="BV12" s="229">
        <v>96.7</v>
      </c>
      <c r="BW12" s="228">
        <v>-209</v>
      </c>
      <c r="BZ12" s="226"/>
      <c r="CB12" s="226"/>
      <c r="CC12" s="226"/>
      <c r="CD12" s="226"/>
    </row>
    <row r="13" spans="1:82" s="240" customFormat="1" ht="19.5" customHeight="1">
      <c r="A13" s="238" t="s">
        <v>97</v>
      </c>
      <c r="B13" s="228">
        <v>1144</v>
      </c>
      <c r="C13" s="228">
        <v>1219</v>
      </c>
      <c r="D13" s="229">
        <v>106.6</v>
      </c>
      <c r="E13" s="230">
        <v>75</v>
      </c>
      <c r="F13" s="228">
        <v>885</v>
      </c>
      <c r="G13" s="228">
        <v>977</v>
      </c>
      <c r="H13" s="229">
        <v>110.4</v>
      </c>
      <c r="I13" s="228">
        <v>92</v>
      </c>
      <c r="J13" s="228">
        <v>357</v>
      </c>
      <c r="K13" s="228">
        <v>418</v>
      </c>
      <c r="L13" s="229">
        <v>117.1</v>
      </c>
      <c r="M13" s="228">
        <v>61</v>
      </c>
      <c r="N13" s="228">
        <v>398</v>
      </c>
      <c r="O13" s="228">
        <v>413</v>
      </c>
      <c r="P13" s="229">
        <v>103.8</v>
      </c>
      <c r="Q13" s="228">
        <v>15</v>
      </c>
      <c r="R13" s="228">
        <v>211</v>
      </c>
      <c r="S13" s="228">
        <v>187</v>
      </c>
      <c r="T13" s="229">
        <v>88.6</v>
      </c>
      <c r="U13" s="228">
        <v>-24</v>
      </c>
      <c r="V13" s="229">
        <v>53</v>
      </c>
      <c r="W13" s="229">
        <v>45.3</v>
      </c>
      <c r="X13" s="229">
        <v>-7.7</v>
      </c>
      <c r="Y13" s="228">
        <v>64</v>
      </c>
      <c r="Z13" s="230">
        <v>38</v>
      </c>
      <c r="AA13" s="231">
        <v>59.4</v>
      </c>
      <c r="AB13" s="228">
        <v>-26</v>
      </c>
      <c r="AC13" s="228">
        <v>3059</v>
      </c>
      <c r="AD13" s="228">
        <v>1173</v>
      </c>
      <c r="AE13" s="231">
        <v>38.3</v>
      </c>
      <c r="AF13" s="228">
        <v>-1886</v>
      </c>
      <c r="AG13" s="228">
        <v>831</v>
      </c>
      <c r="AH13" s="228">
        <v>916</v>
      </c>
      <c r="AI13" s="231">
        <v>110.2</v>
      </c>
      <c r="AJ13" s="228">
        <v>85</v>
      </c>
      <c r="AK13" s="228">
        <v>1778</v>
      </c>
      <c r="AL13" s="228">
        <v>1</v>
      </c>
      <c r="AM13" s="231">
        <v>0.1</v>
      </c>
      <c r="AN13" s="228">
        <v>-1777</v>
      </c>
      <c r="AO13" s="228">
        <v>57</v>
      </c>
      <c r="AP13" s="228">
        <v>51</v>
      </c>
      <c r="AQ13" s="229">
        <v>89.5</v>
      </c>
      <c r="AR13" s="228">
        <v>-6</v>
      </c>
      <c r="AS13" s="232">
        <v>131</v>
      </c>
      <c r="AT13" s="233">
        <v>119</v>
      </c>
      <c r="AU13" s="234">
        <v>90.8</v>
      </c>
      <c r="AV13" s="232">
        <v>-12</v>
      </c>
      <c r="AW13" s="235">
        <v>610</v>
      </c>
      <c r="AX13" s="228">
        <v>610</v>
      </c>
      <c r="AY13" s="231">
        <v>100</v>
      </c>
      <c r="AZ13" s="228">
        <v>0</v>
      </c>
      <c r="BA13" s="230">
        <v>589</v>
      </c>
      <c r="BB13" s="230">
        <v>610</v>
      </c>
      <c r="BC13" s="231">
        <v>103.6</v>
      </c>
      <c r="BD13" s="230">
        <v>21</v>
      </c>
      <c r="BE13" s="228">
        <v>543</v>
      </c>
      <c r="BF13" s="228">
        <v>566</v>
      </c>
      <c r="BG13" s="231">
        <v>104.2</v>
      </c>
      <c r="BH13" s="228">
        <v>23</v>
      </c>
      <c r="BI13" s="228">
        <v>409</v>
      </c>
      <c r="BJ13" s="228">
        <v>447</v>
      </c>
      <c r="BK13" s="231">
        <v>109.3</v>
      </c>
      <c r="BL13" s="228">
        <v>38</v>
      </c>
      <c r="BM13" s="228">
        <v>2303</v>
      </c>
      <c r="BN13" s="228">
        <v>2940</v>
      </c>
      <c r="BO13" s="236">
        <v>127.7</v>
      </c>
      <c r="BP13" s="228">
        <v>138</v>
      </c>
      <c r="BQ13" s="228">
        <v>130</v>
      </c>
      <c r="BR13" s="231">
        <v>94.2</v>
      </c>
      <c r="BS13" s="228">
        <v>-8</v>
      </c>
      <c r="BT13" s="228">
        <v>5422.67</v>
      </c>
      <c r="BU13" s="228">
        <v>6582.78</v>
      </c>
      <c r="BV13" s="229">
        <v>121.4</v>
      </c>
      <c r="BW13" s="228">
        <v>1160</v>
      </c>
      <c r="BZ13" s="226"/>
      <c r="CB13" s="226"/>
      <c r="CC13" s="226"/>
      <c r="CD13" s="226"/>
    </row>
    <row r="14" spans="1:82" s="239" customFormat="1" ht="19.5" customHeight="1">
      <c r="A14" s="238" t="s">
        <v>101</v>
      </c>
      <c r="B14" s="228">
        <v>5917</v>
      </c>
      <c r="C14" s="228">
        <v>5807</v>
      </c>
      <c r="D14" s="229">
        <v>98.1</v>
      </c>
      <c r="E14" s="230">
        <v>-110</v>
      </c>
      <c r="F14" s="228">
        <v>4695</v>
      </c>
      <c r="G14" s="228">
        <v>4760</v>
      </c>
      <c r="H14" s="229">
        <v>101.4</v>
      </c>
      <c r="I14" s="228">
        <v>65</v>
      </c>
      <c r="J14" s="228">
        <v>1731</v>
      </c>
      <c r="K14" s="228">
        <v>1905</v>
      </c>
      <c r="L14" s="229">
        <v>110.1</v>
      </c>
      <c r="M14" s="228">
        <v>174</v>
      </c>
      <c r="N14" s="228">
        <v>1794</v>
      </c>
      <c r="O14" s="228">
        <v>1191</v>
      </c>
      <c r="P14" s="229">
        <v>66.4</v>
      </c>
      <c r="Q14" s="228">
        <v>-603</v>
      </c>
      <c r="R14" s="228">
        <v>629</v>
      </c>
      <c r="S14" s="228">
        <v>322</v>
      </c>
      <c r="T14" s="229">
        <v>51.2</v>
      </c>
      <c r="U14" s="228">
        <v>-307</v>
      </c>
      <c r="V14" s="229">
        <v>35.1</v>
      </c>
      <c r="W14" s="229">
        <v>27</v>
      </c>
      <c r="X14" s="229">
        <v>-8.1</v>
      </c>
      <c r="Y14" s="228">
        <v>613</v>
      </c>
      <c r="Z14" s="230">
        <v>430</v>
      </c>
      <c r="AA14" s="231">
        <v>70.1</v>
      </c>
      <c r="AB14" s="228">
        <v>-183</v>
      </c>
      <c r="AC14" s="228">
        <v>6608</v>
      </c>
      <c r="AD14" s="228">
        <v>5423</v>
      </c>
      <c r="AE14" s="231">
        <v>82.1</v>
      </c>
      <c r="AF14" s="228">
        <v>-1185</v>
      </c>
      <c r="AG14" s="228">
        <v>4560</v>
      </c>
      <c r="AH14" s="228">
        <v>4612</v>
      </c>
      <c r="AI14" s="231">
        <v>101.1</v>
      </c>
      <c r="AJ14" s="228">
        <v>52</v>
      </c>
      <c r="AK14" s="228">
        <v>961</v>
      </c>
      <c r="AL14" s="228">
        <v>73</v>
      </c>
      <c r="AM14" s="231">
        <v>7.6</v>
      </c>
      <c r="AN14" s="228">
        <v>-888</v>
      </c>
      <c r="AO14" s="228">
        <v>459</v>
      </c>
      <c r="AP14" s="228">
        <v>469</v>
      </c>
      <c r="AQ14" s="229">
        <v>102.2</v>
      </c>
      <c r="AR14" s="228">
        <v>10</v>
      </c>
      <c r="AS14" s="232">
        <v>531</v>
      </c>
      <c r="AT14" s="233">
        <v>488</v>
      </c>
      <c r="AU14" s="234">
        <v>91.9</v>
      </c>
      <c r="AV14" s="232">
        <v>-43</v>
      </c>
      <c r="AW14" s="235">
        <v>2673</v>
      </c>
      <c r="AX14" s="228">
        <v>2363</v>
      </c>
      <c r="AY14" s="231">
        <v>88.4</v>
      </c>
      <c r="AZ14" s="228">
        <v>-310</v>
      </c>
      <c r="BA14" s="230">
        <v>3506</v>
      </c>
      <c r="BB14" s="230">
        <v>3892</v>
      </c>
      <c r="BC14" s="231">
        <v>111</v>
      </c>
      <c r="BD14" s="230">
        <v>386</v>
      </c>
      <c r="BE14" s="228">
        <v>2938</v>
      </c>
      <c r="BF14" s="228">
        <v>3220</v>
      </c>
      <c r="BG14" s="231">
        <v>109.6</v>
      </c>
      <c r="BH14" s="228">
        <v>282</v>
      </c>
      <c r="BI14" s="228">
        <v>2373</v>
      </c>
      <c r="BJ14" s="228">
        <v>2834</v>
      </c>
      <c r="BK14" s="231">
        <v>119.4</v>
      </c>
      <c r="BL14" s="228">
        <v>461</v>
      </c>
      <c r="BM14" s="228">
        <v>2988.86</v>
      </c>
      <c r="BN14" s="228">
        <v>4183</v>
      </c>
      <c r="BO14" s="236">
        <v>140</v>
      </c>
      <c r="BP14" s="228">
        <v>818</v>
      </c>
      <c r="BQ14" s="228">
        <v>300</v>
      </c>
      <c r="BR14" s="231">
        <v>36.7</v>
      </c>
      <c r="BS14" s="228">
        <v>-518</v>
      </c>
      <c r="BT14" s="228">
        <v>5885.39</v>
      </c>
      <c r="BU14" s="228">
        <v>5965.64</v>
      </c>
      <c r="BV14" s="229">
        <v>101.4</v>
      </c>
      <c r="BW14" s="228">
        <v>80</v>
      </c>
      <c r="BZ14" s="226"/>
      <c r="CB14" s="226"/>
      <c r="CC14" s="226"/>
      <c r="CD14" s="226"/>
    </row>
    <row r="15" spans="1:82" s="239" customFormat="1" ht="19.5" customHeight="1">
      <c r="A15" s="238" t="s">
        <v>102</v>
      </c>
      <c r="B15" s="228">
        <v>2331</v>
      </c>
      <c r="C15" s="228">
        <v>2638</v>
      </c>
      <c r="D15" s="229">
        <v>113.2</v>
      </c>
      <c r="E15" s="230">
        <v>307</v>
      </c>
      <c r="F15" s="228">
        <v>1863</v>
      </c>
      <c r="G15" s="228">
        <v>1908</v>
      </c>
      <c r="H15" s="229">
        <v>102.4</v>
      </c>
      <c r="I15" s="228">
        <v>45</v>
      </c>
      <c r="J15" s="228">
        <v>518</v>
      </c>
      <c r="K15" s="228">
        <v>498</v>
      </c>
      <c r="L15" s="229">
        <v>96.1</v>
      </c>
      <c r="M15" s="228">
        <v>-20</v>
      </c>
      <c r="N15" s="228">
        <v>706</v>
      </c>
      <c r="O15" s="228">
        <v>706</v>
      </c>
      <c r="P15" s="229">
        <v>100</v>
      </c>
      <c r="Q15" s="228">
        <v>0</v>
      </c>
      <c r="R15" s="228">
        <v>192</v>
      </c>
      <c r="S15" s="228">
        <v>186</v>
      </c>
      <c r="T15" s="229">
        <v>96.9</v>
      </c>
      <c r="U15" s="228">
        <v>-6</v>
      </c>
      <c r="V15" s="229">
        <v>27.2</v>
      </c>
      <c r="W15" s="229">
        <v>26.3</v>
      </c>
      <c r="X15" s="229">
        <v>-0.9</v>
      </c>
      <c r="Y15" s="228">
        <v>251</v>
      </c>
      <c r="Z15" s="230">
        <v>140</v>
      </c>
      <c r="AA15" s="231">
        <v>55.8</v>
      </c>
      <c r="AB15" s="228">
        <v>-111</v>
      </c>
      <c r="AC15" s="228">
        <v>3494</v>
      </c>
      <c r="AD15" s="228">
        <v>2424</v>
      </c>
      <c r="AE15" s="231">
        <v>69.4</v>
      </c>
      <c r="AF15" s="228">
        <v>-1070</v>
      </c>
      <c r="AG15" s="228">
        <v>1817</v>
      </c>
      <c r="AH15" s="228">
        <v>1870</v>
      </c>
      <c r="AI15" s="231">
        <v>102.9</v>
      </c>
      <c r="AJ15" s="228">
        <v>53</v>
      </c>
      <c r="AK15" s="228">
        <v>1042</v>
      </c>
      <c r="AL15" s="228">
        <v>74</v>
      </c>
      <c r="AM15" s="231">
        <v>7.1</v>
      </c>
      <c r="AN15" s="228">
        <v>-968</v>
      </c>
      <c r="AO15" s="228">
        <v>481</v>
      </c>
      <c r="AP15" s="228">
        <v>492</v>
      </c>
      <c r="AQ15" s="229">
        <v>102.3</v>
      </c>
      <c r="AR15" s="228">
        <v>11</v>
      </c>
      <c r="AS15" s="232">
        <v>203</v>
      </c>
      <c r="AT15" s="233">
        <v>238</v>
      </c>
      <c r="AU15" s="234">
        <v>117.2</v>
      </c>
      <c r="AV15" s="232">
        <v>35</v>
      </c>
      <c r="AW15" s="235">
        <v>952</v>
      </c>
      <c r="AX15" s="228">
        <v>903</v>
      </c>
      <c r="AY15" s="231">
        <v>94.9</v>
      </c>
      <c r="AZ15" s="228">
        <v>-49</v>
      </c>
      <c r="BA15" s="230">
        <v>1431</v>
      </c>
      <c r="BB15" s="230">
        <v>1763</v>
      </c>
      <c r="BC15" s="231">
        <v>123.2</v>
      </c>
      <c r="BD15" s="230">
        <v>332</v>
      </c>
      <c r="BE15" s="228">
        <v>1168</v>
      </c>
      <c r="BF15" s="228">
        <v>1251</v>
      </c>
      <c r="BG15" s="231">
        <v>107.1</v>
      </c>
      <c r="BH15" s="228">
        <v>83</v>
      </c>
      <c r="BI15" s="228">
        <v>1056</v>
      </c>
      <c r="BJ15" s="228">
        <v>1178</v>
      </c>
      <c r="BK15" s="231">
        <v>111.6</v>
      </c>
      <c r="BL15" s="228">
        <v>122</v>
      </c>
      <c r="BM15" s="228">
        <v>3817.28</v>
      </c>
      <c r="BN15" s="228">
        <v>4753</v>
      </c>
      <c r="BO15" s="236">
        <v>124.5</v>
      </c>
      <c r="BP15" s="228">
        <v>297</v>
      </c>
      <c r="BQ15" s="228">
        <v>141</v>
      </c>
      <c r="BR15" s="231">
        <v>47.5</v>
      </c>
      <c r="BS15" s="228">
        <v>-156</v>
      </c>
      <c r="BT15" s="228">
        <v>5485.7</v>
      </c>
      <c r="BU15" s="228">
        <v>7028.25</v>
      </c>
      <c r="BV15" s="229">
        <v>128.1</v>
      </c>
      <c r="BW15" s="228">
        <v>1543</v>
      </c>
      <c r="BZ15" s="226"/>
      <c r="CB15" s="226"/>
      <c r="CC15" s="226"/>
      <c r="CD15" s="226"/>
    </row>
    <row r="16" spans="1:82" s="239" customFormat="1" ht="19.5" customHeight="1">
      <c r="A16" s="238" t="s">
        <v>98</v>
      </c>
      <c r="B16" s="228">
        <v>1163</v>
      </c>
      <c r="C16" s="228">
        <v>1125</v>
      </c>
      <c r="D16" s="229">
        <v>96.7</v>
      </c>
      <c r="E16" s="230">
        <v>-38</v>
      </c>
      <c r="F16" s="228">
        <v>913</v>
      </c>
      <c r="G16" s="228">
        <v>871</v>
      </c>
      <c r="H16" s="229">
        <v>95.4</v>
      </c>
      <c r="I16" s="228">
        <v>-42</v>
      </c>
      <c r="J16" s="228">
        <v>440</v>
      </c>
      <c r="K16" s="228">
        <v>458</v>
      </c>
      <c r="L16" s="229">
        <v>104.1</v>
      </c>
      <c r="M16" s="228">
        <v>18</v>
      </c>
      <c r="N16" s="228">
        <v>450</v>
      </c>
      <c r="O16" s="228">
        <v>489</v>
      </c>
      <c r="P16" s="229">
        <v>108.7</v>
      </c>
      <c r="Q16" s="228">
        <v>39</v>
      </c>
      <c r="R16" s="228">
        <v>182</v>
      </c>
      <c r="S16" s="228">
        <v>177</v>
      </c>
      <c r="T16" s="229">
        <v>97.3</v>
      </c>
      <c r="U16" s="228">
        <v>-5</v>
      </c>
      <c r="V16" s="229">
        <v>40.4</v>
      </c>
      <c r="W16" s="229">
        <v>36.2</v>
      </c>
      <c r="X16" s="229">
        <v>-4.2</v>
      </c>
      <c r="Y16" s="228">
        <v>96</v>
      </c>
      <c r="Z16" s="230">
        <v>79</v>
      </c>
      <c r="AA16" s="231">
        <v>82.3</v>
      </c>
      <c r="AB16" s="228">
        <v>-17</v>
      </c>
      <c r="AC16" s="228">
        <v>1705</v>
      </c>
      <c r="AD16" s="228">
        <v>1232</v>
      </c>
      <c r="AE16" s="231">
        <v>72.3</v>
      </c>
      <c r="AF16" s="228">
        <v>-473</v>
      </c>
      <c r="AG16" s="228">
        <v>878</v>
      </c>
      <c r="AH16" s="228">
        <v>827</v>
      </c>
      <c r="AI16" s="231">
        <v>94.2</v>
      </c>
      <c r="AJ16" s="228">
        <v>-51</v>
      </c>
      <c r="AK16" s="228">
        <v>398</v>
      </c>
      <c r="AL16" s="228">
        <v>111</v>
      </c>
      <c r="AM16" s="231">
        <v>27.9</v>
      </c>
      <c r="AN16" s="228">
        <v>-287</v>
      </c>
      <c r="AO16" s="228">
        <v>150</v>
      </c>
      <c r="AP16" s="228">
        <v>143</v>
      </c>
      <c r="AQ16" s="229">
        <v>95.3</v>
      </c>
      <c r="AR16" s="228">
        <v>-7</v>
      </c>
      <c r="AS16" s="232">
        <v>96</v>
      </c>
      <c r="AT16" s="233">
        <v>113</v>
      </c>
      <c r="AU16" s="234">
        <v>117.7</v>
      </c>
      <c r="AV16" s="232">
        <v>17</v>
      </c>
      <c r="AW16" s="235">
        <v>483</v>
      </c>
      <c r="AX16" s="228">
        <v>534</v>
      </c>
      <c r="AY16" s="231">
        <v>110.6</v>
      </c>
      <c r="AZ16" s="228">
        <v>51</v>
      </c>
      <c r="BA16" s="230">
        <v>524</v>
      </c>
      <c r="BB16" s="230">
        <v>493</v>
      </c>
      <c r="BC16" s="231">
        <v>94.1</v>
      </c>
      <c r="BD16" s="230">
        <v>-31</v>
      </c>
      <c r="BE16" s="228">
        <v>495</v>
      </c>
      <c r="BF16" s="228">
        <v>438</v>
      </c>
      <c r="BG16" s="231">
        <v>88.5</v>
      </c>
      <c r="BH16" s="228">
        <v>-57</v>
      </c>
      <c r="BI16" s="228">
        <v>412</v>
      </c>
      <c r="BJ16" s="228">
        <v>387</v>
      </c>
      <c r="BK16" s="231">
        <v>93.9</v>
      </c>
      <c r="BL16" s="228">
        <v>-25</v>
      </c>
      <c r="BM16" s="228">
        <v>2737.53</v>
      </c>
      <c r="BN16" s="228">
        <v>3361</v>
      </c>
      <c r="BO16" s="236">
        <v>122.8</v>
      </c>
      <c r="BP16" s="228">
        <v>39</v>
      </c>
      <c r="BQ16" s="228">
        <v>44</v>
      </c>
      <c r="BR16" s="231">
        <v>112.8</v>
      </c>
      <c r="BS16" s="228">
        <v>5</v>
      </c>
      <c r="BT16" s="228">
        <v>5456.58</v>
      </c>
      <c r="BU16" s="228">
        <v>7653.52</v>
      </c>
      <c r="BV16" s="229">
        <v>140.3</v>
      </c>
      <c r="BW16" s="228">
        <v>2197</v>
      </c>
      <c r="BZ16" s="226"/>
      <c r="CB16" s="226"/>
      <c r="CC16" s="226"/>
      <c r="CD16" s="226"/>
    </row>
    <row r="17" spans="1:82" s="239" customFormat="1" ht="19.5" customHeight="1">
      <c r="A17" s="238" t="s">
        <v>79</v>
      </c>
      <c r="B17" s="228">
        <v>4324</v>
      </c>
      <c r="C17" s="228">
        <v>4143</v>
      </c>
      <c r="D17" s="229">
        <v>95.8</v>
      </c>
      <c r="E17" s="230">
        <v>-181</v>
      </c>
      <c r="F17" s="228">
        <v>3087</v>
      </c>
      <c r="G17" s="228">
        <v>3063</v>
      </c>
      <c r="H17" s="229">
        <v>99.2</v>
      </c>
      <c r="I17" s="228">
        <v>-24</v>
      </c>
      <c r="J17" s="228">
        <v>995</v>
      </c>
      <c r="K17" s="228">
        <v>1193</v>
      </c>
      <c r="L17" s="229">
        <v>119.9</v>
      </c>
      <c r="M17" s="228">
        <v>198</v>
      </c>
      <c r="N17" s="228">
        <v>1356</v>
      </c>
      <c r="O17" s="228">
        <v>1346</v>
      </c>
      <c r="P17" s="229">
        <v>99.3</v>
      </c>
      <c r="Q17" s="228">
        <v>-10</v>
      </c>
      <c r="R17" s="228">
        <v>441</v>
      </c>
      <c r="S17" s="228">
        <v>412</v>
      </c>
      <c r="T17" s="229">
        <v>93.4</v>
      </c>
      <c r="U17" s="228">
        <v>-29</v>
      </c>
      <c r="V17" s="229">
        <v>32.5</v>
      </c>
      <c r="W17" s="229">
        <v>30.6</v>
      </c>
      <c r="X17" s="229">
        <v>-1.9</v>
      </c>
      <c r="Y17" s="228">
        <v>684</v>
      </c>
      <c r="Z17" s="230">
        <v>535</v>
      </c>
      <c r="AA17" s="231">
        <v>78.2</v>
      </c>
      <c r="AB17" s="228">
        <v>-149</v>
      </c>
      <c r="AC17" s="228">
        <v>5246</v>
      </c>
      <c r="AD17" s="228">
        <v>4161</v>
      </c>
      <c r="AE17" s="231">
        <v>79.3</v>
      </c>
      <c r="AF17" s="228">
        <v>-1085</v>
      </c>
      <c r="AG17" s="228">
        <v>3012</v>
      </c>
      <c r="AH17" s="228">
        <v>2983</v>
      </c>
      <c r="AI17" s="231">
        <v>99</v>
      </c>
      <c r="AJ17" s="228">
        <v>-29</v>
      </c>
      <c r="AK17" s="228">
        <v>768</v>
      </c>
      <c r="AL17" s="228">
        <v>69</v>
      </c>
      <c r="AM17" s="231">
        <v>9</v>
      </c>
      <c r="AN17" s="228">
        <v>-699</v>
      </c>
      <c r="AO17" s="228">
        <v>705</v>
      </c>
      <c r="AP17" s="228">
        <v>711</v>
      </c>
      <c r="AQ17" s="229">
        <v>100.9</v>
      </c>
      <c r="AR17" s="228">
        <v>6</v>
      </c>
      <c r="AS17" s="232">
        <v>433</v>
      </c>
      <c r="AT17" s="233">
        <v>460</v>
      </c>
      <c r="AU17" s="234">
        <v>106.2</v>
      </c>
      <c r="AV17" s="232">
        <v>27</v>
      </c>
      <c r="AW17" s="235">
        <v>2623</v>
      </c>
      <c r="AX17" s="228">
        <v>2269</v>
      </c>
      <c r="AY17" s="231">
        <v>86.5</v>
      </c>
      <c r="AZ17" s="228">
        <v>-354</v>
      </c>
      <c r="BA17" s="230">
        <v>2322</v>
      </c>
      <c r="BB17" s="230">
        <v>2072</v>
      </c>
      <c r="BC17" s="231">
        <v>89.2</v>
      </c>
      <c r="BD17" s="230">
        <v>-250</v>
      </c>
      <c r="BE17" s="228">
        <v>1732</v>
      </c>
      <c r="BF17" s="228">
        <v>1698</v>
      </c>
      <c r="BG17" s="231">
        <v>98</v>
      </c>
      <c r="BH17" s="228">
        <v>-34</v>
      </c>
      <c r="BI17" s="228">
        <v>1480</v>
      </c>
      <c r="BJ17" s="228">
        <v>1529</v>
      </c>
      <c r="BK17" s="231">
        <v>103.3</v>
      </c>
      <c r="BL17" s="228">
        <v>49</v>
      </c>
      <c r="BM17" s="228">
        <v>3621.78</v>
      </c>
      <c r="BN17" s="228">
        <v>4473</v>
      </c>
      <c r="BO17" s="236">
        <v>123.5</v>
      </c>
      <c r="BP17" s="228">
        <v>969</v>
      </c>
      <c r="BQ17" s="228">
        <v>324</v>
      </c>
      <c r="BR17" s="231">
        <v>33.4</v>
      </c>
      <c r="BS17" s="228">
        <v>-645</v>
      </c>
      <c r="BT17" s="228">
        <v>6240.19</v>
      </c>
      <c r="BU17" s="228">
        <v>5562.34</v>
      </c>
      <c r="BV17" s="229">
        <v>89.1</v>
      </c>
      <c r="BW17" s="228">
        <v>-678</v>
      </c>
      <c r="BZ17" s="226"/>
      <c r="CB17" s="226"/>
      <c r="CC17" s="226"/>
      <c r="CD17" s="226"/>
    </row>
    <row r="18" spans="1:82" s="239" customFormat="1" ht="19.5" customHeight="1">
      <c r="A18" s="238" t="s">
        <v>99</v>
      </c>
      <c r="B18" s="228">
        <v>1854</v>
      </c>
      <c r="C18" s="228">
        <v>1550</v>
      </c>
      <c r="D18" s="229">
        <v>83.6</v>
      </c>
      <c r="E18" s="230">
        <v>-304</v>
      </c>
      <c r="F18" s="228">
        <v>1607</v>
      </c>
      <c r="G18" s="228">
        <v>1360</v>
      </c>
      <c r="H18" s="229">
        <v>84.6</v>
      </c>
      <c r="I18" s="228">
        <v>-247</v>
      </c>
      <c r="J18" s="228">
        <v>534</v>
      </c>
      <c r="K18" s="228">
        <v>500</v>
      </c>
      <c r="L18" s="229">
        <v>93.6</v>
      </c>
      <c r="M18" s="228">
        <v>-34</v>
      </c>
      <c r="N18" s="228">
        <v>490</v>
      </c>
      <c r="O18" s="228">
        <v>413</v>
      </c>
      <c r="P18" s="229">
        <v>84.3</v>
      </c>
      <c r="Q18" s="228">
        <v>-77</v>
      </c>
      <c r="R18" s="228">
        <v>206</v>
      </c>
      <c r="S18" s="228">
        <v>172</v>
      </c>
      <c r="T18" s="229">
        <v>83.5</v>
      </c>
      <c r="U18" s="228">
        <v>-34</v>
      </c>
      <c r="V18" s="229">
        <v>42</v>
      </c>
      <c r="W18" s="229">
        <v>41.6</v>
      </c>
      <c r="X18" s="229">
        <v>-0.4</v>
      </c>
      <c r="Y18" s="228">
        <v>121</v>
      </c>
      <c r="Z18" s="230">
        <v>117</v>
      </c>
      <c r="AA18" s="231">
        <v>96.7</v>
      </c>
      <c r="AB18" s="228">
        <v>-4</v>
      </c>
      <c r="AC18" s="228">
        <v>2786</v>
      </c>
      <c r="AD18" s="228">
        <v>1465</v>
      </c>
      <c r="AE18" s="231">
        <v>52.6</v>
      </c>
      <c r="AF18" s="228">
        <v>-1321</v>
      </c>
      <c r="AG18" s="228">
        <v>1496</v>
      </c>
      <c r="AH18" s="228">
        <v>1241</v>
      </c>
      <c r="AI18" s="231">
        <v>83</v>
      </c>
      <c r="AJ18" s="228">
        <v>-255</v>
      </c>
      <c r="AK18" s="228">
        <v>803</v>
      </c>
      <c r="AL18" s="228">
        <v>65</v>
      </c>
      <c r="AM18" s="231">
        <v>8.1</v>
      </c>
      <c r="AN18" s="228">
        <v>-738</v>
      </c>
      <c r="AO18" s="228">
        <v>63</v>
      </c>
      <c r="AP18" s="228">
        <v>66</v>
      </c>
      <c r="AQ18" s="229">
        <v>104.8</v>
      </c>
      <c r="AR18" s="228">
        <v>3</v>
      </c>
      <c r="AS18" s="232">
        <v>142</v>
      </c>
      <c r="AT18" s="233">
        <v>139</v>
      </c>
      <c r="AU18" s="234">
        <v>97.9</v>
      </c>
      <c r="AV18" s="232">
        <v>-3</v>
      </c>
      <c r="AW18" s="235">
        <v>597</v>
      </c>
      <c r="AX18" s="228">
        <v>556</v>
      </c>
      <c r="AY18" s="231">
        <v>93.1</v>
      </c>
      <c r="AZ18" s="228">
        <v>-41</v>
      </c>
      <c r="BA18" s="230">
        <v>1010</v>
      </c>
      <c r="BB18" s="230">
        <v>940</v>
      </c>
      <c r="BC18" s="231">
        <v>93.1</v>
      </c>
      <c r="BD18" s="230">
        <v>-70</v>
      </c>
      <c r="BE18" s="228">
        <v>998</v>
      </c>
      <c r="BF18" s="228">
        <v>926</v>
      </c>
      <c r="BG18" s="231">
        <v>92.8</v>
      </c>
      <c r="BH18" s="228">
        <v>-72</v>
      </c>
      <c r="BI18" s="228">
        <v>602</v>
      </c>
      <c r="BJ18" s="228">
        <v>637</v>
      </c>
      <c r="BK18" s="231">
        <v>105.8</v>
      </c>
      <c r="BL18" s="228">
        <v>35</v>
      </c>
      <c r="BM18" s="228">
        <v>2670.94</v>
      </c>
      <c r="BN18" s="228">
        <v>3063</v>
      </c>
      <c r="BO18" s="236">
        <v>114.7</v>
      </c>
      <c r="BP18" s="228">
        <v>107</v>
      </c>
      <c r="BQ18" s="228">
        <v>56</v>
      </c>
      <c r="BR18" s="231">
        <v>52.3</v>
      </c>
      <c r="BS18" s="228">
        <v>-51</v>
      </c>
      <c r="BT18" s="228">
        <v>6114.92</v>
      </c>
      <c r="BU18" s="228">
        <v>6074.45</v>
      </c>
      <c r="BV18" s="229">
        <v>99.3</v>
      </c>
      <c r="BW18" s="228">
        <v>-40</v>
      </c>
      <c r="BZ18" s="226"/>
      <c r="CB18" s="226"/>
      <c r="CC18" s="226"/>
      <c r="CD18" s="226"/>
    </row>
    <row r="19" spans="1:82" s="239" customFormat="1" ht="19.5" customHeight="1">
      <c r="A19" s="238" t="s">
        <v>93</v>
      </c>
      <c r="B19" s="228">
        <v>847</v>
      </c>
      <c r="C19" s="228">
        <v>912</v>
      </c>
      <c r="D19" s="229">
        <v>107.7</v>
      </c>
      <c r="E19" s="230">
        <v>65</v>
      </c>
      <c r="F19" s="228">
        <v>669</v>
      </c>
      <c r="G19" s="228">
        <v>695</v>
      </c>
      <c r="H19" s="229">
        <v>103.9</v>
      </c>
      <c r="I19" s="228">
        <v>26</v>
      </c>
      <c r="J19" s="228">
        <v>232</v>
      </c>
      <c r="K19" s="228">
        <v>271</v>
      </c>
      <c r="L19" s="229">
        <v>116.8</v>
      </c>
      <c r="M19" s="228">
        <v>39</v>
      </c>
      <c r="N19" s="228">
        <v>264</v>
      </c>
      <c r="O19" s="228">
        <v>170</v>
      </c>
      <c r="P19" s="229">
        <v>64.4</v>
      </c>
      <c r="Q19" s="228">
        <v>-94</v>
      </c>
      <c r="R19" s="228">
        <v>89</v>
      </c>
      <c r="S19" s="228">
        <v>56</v>
      </c>
      <c r="T19" s="229">
        <v>62.9</v>
      </c>
      <c r="U19" s="228">
        <v>-33</v>
      </c>
      <c r="V19" s="229">
        <v>33.7</v>
      </c>
      <c r="W19" s="229">
        <v>32.9</v>
      </c>
      <c r="X19" s="229">
        <v>-0.8</v>
      </c>
      <c r="Y19" s="228">
        <v>132</v>
      </c>
      <c r="Z19" s="230">
        <v>134</v>
      </c>
      <c r="AA19" s="231">
        <v>101.5</v>
      </c>
      <c r="AB19" s="228">
        <v>2</v>
      </c>
      <c r="AC19" s="228">
        <v>1424</v>
      </c>
      <c r="AD19" s="228">
        <v>860</v>
      </c>
      <c r="AE19" s="231">
        <v>60.4</v>
      </c>
      <c r="AF19" s="228">
        <v>-564</v>
      </c>
      <c r="AG19" s="228">
        <v>629</v>
      </c>
      <c r="AH19" s="228">
        <v>669</v>
      </c>
      <c r="AI19" s="231">
        <v>106.4</v>
      </c>
      <c r="AJ19" s="228">
        <v>40</v>
      </c>
      <c r="AK19" s="228">
        <v>402</v>
      </c>
      <c r="AL19" s="228">
        <v>0</v>
      </c>
      <c r="AM19" s="231">
        <v>0</v>
      </c>
      <c r="AN19" s="228">
        <v>-402</v>
      </c>
      <c r="AO19" s="228">
        <v>89</v>
      </c>
      <c r="AP19" s="228">
        <v>72</v>
      </c>
      <c r="AQ19" s="229">
        <v>80.9</v>
      </c>
      <c r="AR19" s="228">
        <v>-17</v>
      </c>
      <c r="AS19" s="232">
        <v>98</v>
      </c>
      <c r="AT19" s="233">
        <v>116</v>
      </c>
      <c r="AU19" s="234">
        <v>118.4</v>
      </c>
      <c r="AV19" s="232">
        <v>18</v>
      </c>
      <c r="AW19" s="235">
        <v>292</v>
      </c>
      <c r="AX19" s="228">
        <v>293</v>
      </c>
      <c r="AY19" s="231">
        <v>100.3</v>
      </c>
      <c r="AZ19" s="228">
        <v>1</v>
      </c>
      <c r="BA19" s="230">
        <v>505</v>
      </c>
      <c r="BB19" s="230">
        <v>650</v>
      </c>
      <c r="BC19" s="231">
        <v>128.7</v>
      </c>
      <c r="BD19" s="230">
        <v>145</v>
      </c>
      <c r="BE19" s="228">
        <v>416</v>
      </c>
      <c r="BF19" s="228">
        <v>500</v>
      </c>
      <c r="BG19" s="231">
        <v>120.2</v>
      </c>
      <c r="BH19" s="228">
        <v>84</v>
      </c>
      <c r="BI19" s="228">
        <v>351</v>
      </c>
      <c r="BJ19" s="228">
        <v>421</v>
      </c>
      <c r="BK19" s="231">
        <v>119.9</v>
      </c>
      <c r="BL19" s="228">
        <v>70</v>
      </c>
      <c r="BM19" s="228">
        <v>3274.39</v>
      </c>
      <c r="BN19" s="228">
        <v>3870</v>
      </c>
      <c r="BO19" s="236">
        <v>118.2</v>
      </c>
      <c r="BP19" s="228">
        <v>54</v>
      </c>
      <c r="BQ19" s="228">
        <v>108</v>
      </c>
      <c r="BR19" s="231">
        <v>200</v>
      </c>
      <c r="BS19" s="228">
        <v>54</v>
      </c>
      <c r="BT19" s="228">
        <v>4838.63</v>
      </c>
      <c r="BU19" s="228">
        <v>5725.39</v>
      </c>
      <c r="BV19" s="229">
        <v>118.3</v>
      </c>
      <c r="BW19" s="228">
        <v>887</v>
      </c>
      <c r="BZ19" s="226"/>
      <c r="CB19" s="226"/>
      <c r="CC19" s="226"/>
      <c r="CD19" s="226"/>
    </row>
    <row r="20" spans="1:82" s="239" customFormat="1" ht="19.5" customHeight="1">
      <c r="A20" s="238" t="s">
        <v>81</v>
      </c>
      <c r="B20" s="228">
        <v>523</v>
      </c>
      <c r="C20" s="228">
        <v>442</v>
      </c>
      <c r="D20" s="229">
        <v>84.5</v>
      </c>
      <c r="E20" s="230">
        <v>-81</v>
      </c>
      <c r="F20" s="228">
        <v>372</v>
      </c>
      <c r="G20" s="228">
        <v>307</v>
      </c>
      <c r="H20" s="229">
        <v>82.5</v>
      </c>
      <c r="I20" s="228">
        <v>-65</v>
      </c>
      <c r="J20" s="228">
        <v>165</v>
      </c>
      <c r="K20" s="228">
        <v>142</v>
      </c>
      <c r="L20" s="229">
        <v>86.1</v>
      </c>
      <c r="M20" s="228">
        <v>-23</v>
      </c>
      <c r="N20" s="228">
        <v>211</v>
      </c>
      <c r="O20" s="228">
        <v>194</v>
      </c>
      <c r="P20" s="229">
        <v>91.9</v>
      </c>
      <c r="Q20" s="228">
        <v>-17</v>
      </c>
      <c r="R20" s="228">
        <v>99</v>
      </c>
      <c r="S20" s="228">
        <v>82</v>
      </c>
      <c r="T20" s="229">
        <v>82.8</v>
      </c>
      <c r="U20" s="228">
        <v>-17</v>
      </c>
      <c r="V20" s="229">
        <v>46.9</v>
      </c>
      <c r="W20" s="229">
        <v>42.3</v>
      </c>
      <c r="X20" s="229">
        <v>-4.6</v>
      </c>
      <c r="Y20" s="228">
        <v>29</v>
      </c>
      <c r="Z20" s="230">
        <v>30</v>
      </c>
      <c r="AA20" s="231">
        <v>103.4</v>
      </c>
      <c r="AB20" s="228">
        <v>1</v>
      </c>
      <c r="AC20" s="228">
        <v>894</v>
      </c>
      <c r="AD20" s="228">
        <v>532</v>
      </c>
      <c r="AE20" s="231">
        <v>59.5</v>
      </c>
      <c r="AF20" s="228">
        <v>-362</v>
      </c>
      <c r="AG20" s="228">
        <v>366</v>
      </c>
      <c r="AH20" s="228">
        <v>303</v>
      </c>
      <c r="AI20" s="231">
        <v>82.8</v>
      </c>
      <c r="AJ20" s="228">
        <v>-63</v>
      </c>
      <c r="AK20" s="228">
        <v>375</v>
      </c>
      <c r="AL20" s="228">
        <v>117</v>
      </c>
      <c r="AM20" s="231">
        <v>31.2</v>
      </c>
      <c r="AN20" s="228">
        <v>-258</v>
      </c>
      <c r="AO20" s="228">
        <v>38</v>
      </c>
      <c r="AP20" s="228">
        <v>34</v>
      </c>
      <c r="AQ20" s="229">
        <v>89.5</v>
      </c>
      <c r="AR20" s="228">
        <v>-4</v>
      </c>
      <c r="AS20" s="232">
        <v>65</v>
      </c>
      <c r="AT20" s="233">
        <v>53</v>
      </c>
      <c r="AU20" s="234">
        <v>81.5</v>
      </c>
      <c r="AV20" s="232">
        <v>-12</v>
      </c>
      <c r="AW20" s="235">
        <v>361</v>
      </c>
      <c r="AX20" s="228">
        <v>306</v>
      </c>
      <c r="AY20" s="231">
        <v>84.8</v>
      </c>
      <c r="AZ20" s="228">
        <v>-55</v>
      </c>
      <c r="BA20" s="230">
        <v>246</v>
      </c>
      <c r="BB20" s="230">
        <v>215</v>
      </c>
      <c r="BC20" s="231">
        <v>87.4</v>
      </c>
      <c r="BD20" s="230">
        <v>-31</v>
      </c>
      <c r="BE20" s="228">
        <v>205</v>
      </c>
      <c r="BF20" s="228">
        <v>163</v>
      </c>
      <c r="BG20" s="231">
        <v>79.5</v>
      </c>
      <c r="BH20" s="228">
        <v>-42</v>
      </c>
      <c r="BI20" s="228">
        <v>132</v>
      </c>
      <c r="BJ20" s="228">
        <v>119</v>
      </c>
      <c r="BK20" s="231">
        <v>90.2</v>
      </c>
      <c r="BL20" s="228">
        <v>-13</v>
      </c>
      <c r="BM20" s="228">
        <v>2545</v>
      </c>
      <c r="BN20" s="228">
        <v>3233</v>
      </c>
      <c r="BO20" s="236">
        <v>127</v>
      </c>
      <c r="BP20" s="228">
        <v>117</v>
      </c>
      <c r="BQ20" s="228">
        <v>58</v>
      </c>
      <c r="BR20" s="231">
        <v>49.6</v>
      </c>
      <c r="BS20" s="228">
        <v>-59</v>
      </c>
      <c r="BT20" s="228">
        <v>5903.76</v>
      </c>
      <c r="BU20" s="228">
        <v>7274.22</v>
      </c>
      <c r="BV20" s="229">
        <v>123.2</v>
      </c>
      <c r="BW20" s="228">
        <v>1370</v>
      </c>
      <c r="BZ20" s="226"/>
      <c r="CB20" s="226"/>
      <c r="CC20" s="226"/>
      <c r="CD20" s="226"/>
    </row>
    <row r="21" spans="1:82" s="239" customFormat="1" ht="19.5" customHeight="1">
      <c r="A21" s="238" t="s">
        <v>82</v>
      </c>
      <c r="B21" s="228">
        <v>244</v>
      </c>
      <c r="C21" s="228">
        <v>291</v>
      </c>
      <c r="D21" s="229">
        <v>119.3</v>
      </c>
      <c r="E21" s="230">
        <v>47</v>
      </c>
      <c r="F21" s="228">
        <v>170</v>
      </c>
      <c r="G21" s="228">
        <v>188</v>
      </c>
      <c r="H21" s="229">
        <v>110.6</v>
      </c>
      <c r="I21" s="228">
        <v>18</v>
      </c>
      <c r="J21" s="228">
        <v>106</v>
      </c>
      <c r="K21" s="228">
        <v>128</v>
      </c>
      <c r="L21" s="229">
        <v>120.8</v>
      </c>
      <c r="M21" s="228">
        <v>22</v>
      </c>
      <c r="N21" s="228">
        <v>111</v>
      </c>
      <c r="O21" s="228">
        <v>120</v>
      </c>
      <c r="P21" s="229">
        <v>108.1</v>
      </c>
      <c r="Q21" s="228">
        <v>9</v>
      </c>
      <c r="R21" s="228">
        <v>30</v>
      </c>
      <c r="S21" s="228">
        <v>39</v>
      </c>
      <c r="T21" s="229">
        <v>130</v>
      </c>
      <c r="U21" s="228">
        <v>9</v>
      </c>
      <c r="V21" s="229">
        <v>27</v>
      </c>
      <c r="W21" s="229">
        <v>32.5</v>
      </c>
      <c r="X21" s="229">
        <v>5.5</v>
      </c>
      <c r="Y21" s="228">
        <v>22</v>
      </c>
      <c r="Z21" s="230">
        <v>23</v>
      </c>
      <c r="AA21" s="231">
        <v>104.5</v>
      </c>
      <c r="AB21" s="228">
        <v>1</v>
      </c>
      <c r="AC21" s="228">
        <v>686</v>
      </c>
      <c r="AD21" s="228">
        <v>323</v>
      </c>
      <c r="AE21" s="231">
        <v>47.1</v>
      </c>
      <c r="AF21" s="228">
        <v>-363</v>
      </c>
      <c r="AG21" s="228">
        <v>166</v>
      </c>
      <c r="AH21" s="228">
        <v>187</v>
      </c>
      <c r="AI21" s="231">
        <v>112.7</v>
      </c>
      <c r="AJ21" s="228">
        <v>21</v>
      </c>
      <c r="AK21" s="228">
        <v>365</v>
      </c>
      <c r="AL21" s="228">
        <v>20</v>
      </c>
      <c r="AM21" s="231">
        <v>5.5</v>
      </c>
      <c r="AN21" s="228">
        <v>-345</v>
      </c>
      <c r="AO21" s="228">
        <v>35</v>
      </c>
      <c r="AP21" s="228">
        <v>29</v>
      </c>
      <c r="AQ21" s="229">
        <v>82.9</v>
      </c>
      <c r="AR21" s="228">
        <v>-6</v>
      </c>
      <c r="AS21" s="232">
        <v>46</v>
      </c>
      <c r="AT21" s="233">
        <v>34</v>
      </c>
      <c r="AU21" s="234">
        <v>73.9</v>
      </c>
      <c r="AV21" s="232">
        <v>-12</v>
      </c>
      <c r="AW21" s="235">
        <v>108</v>
      </c>
      <c r="AX21" s="228">
        <v>87</v>
      </c>
      <c r="AY21" s="231">
        <v>80.6</v>
      </c>
      <c r="AZ21" s="228">
        <v>-21</v>
      </c>
      <c r="BA21" s="230">
        <v>116</v>
      </c>
      <c r="BB21" s="230">
        <v>146</v>
      </c>
      <c r="BC21" s="231">
        <v>125.9</v>
      </c>
      <c r="BD21" s="230">
        <v>30</v>
      </c>
      <c r="BE21" s="228">
        <v>72</v>
      </c>
      <c r="BF21" s="228">
        <v>88</v>
      </c>
      <c r="BG21" s="231">
        <v>122.2</v>
      </c>
      <c r="BH21" s="228">
        <v>16</v>
      </c>
      <c r="BI21" s="228">
        <v>43</v>
      </c>
      <c r="BJ21" s="228">
        <v>63</v>
      </c>
      <c r="BK21" s="231">
        <v>146.5</v>
      </c>
      <c r="BL21" s="228">
        <v>20</v>
      </c>
      <c r="BM21" s="228">
        <v>3412.82</v>
      </c>
      <c r="BN21" s="228">
        <v>3922</v>
      </c>
      <c r="BO21" s="236">
        <v>114.9</v>
      </c>
      <c r="BP21" s="228">
        <v>34</v>
      </c>
      <c r="BQ21" s="228">
        <v>12</v>
      </c>
      <c r="BR21" s="231">
        <v>35.3</v>
      </c>
      <c r="BS21" s="228">
        <v>-22</v>
      </c>
      <c r="BT21" s="228">
        <v>7084.97</v>
      </c>
      <c r="BU21" s="228">
        <v>5540.04</v>
      </c>
      <c r="BV21" s="229">
        <v>78.2</v>
      </c>
      <c r="BW21" s="228">
        <v>-1545</v>
      </c>
      <c r="BZ21" s="226"/>
      <c r="CB21" s="226"/>
      <c r="CC21" s="226"/>
      <c r="CD21" s="226"/>
    </row>
    <row r="22" spans="1:82" s="239" customFormat="1" ht="19.5" customHeight="1">
      <c r="A22" s="238" t="s">
        <v>83</v>
      </c>
      <c r="B22" s="228">
        <v>347</v>
      </c>
      <c r="C22" s="228">
        <v>386</v>
      </c>
      <c r="D22" s="229">
        <v>111.2</v>
      </c>
      <c r="E22" s="230">
        <v>39</v>
      </c>
      <c r="F22" s="228">
        <v>255</v>
      </c>
      <c r="G22" s="228">
        <v>286</v>
      </c>
      <c r="H22" s="229">
        <v>112.2</v>
      </c>
      <c r="I22" s="228">
        <v>31</v>
      </c>
      <c r="J22" s="228">
        <v>120</v>
      </c>
      <c r="K22" s="228">
        <v>126</v>
      </c>
      <c r="L22" s="229">
        <v>105</v>
      </c>
      <c r="M22" s="228">
        <v>6</v>
      </c>
      <c r="N22" s="228">
        <v>134</v>
      </c>
      <c r="O22" s="228">
        <v>135</v>
      </c>
      <c r="P22" s="229">
        <v>100.7</v>
      </c>
      <c r="Q22" s="228">
        <v>1</v>
      </c>
      <c r="R22" s="228">
        <v>63</v>
      </c>
      <c r="S22" s="228">
        <v>64</v>
      </c>
      <c r="T22" s="229">
        <v>101.6</v>
      </c>
      <c r="U22" s="228">
        <v>1</v>
      </c>
      <c r="V22" s="229">
        <v>47</v>
      </c>
      <c r="W22" s="229">
        <v>47.4</v>
      </c>
      <c r="X22" s="229">
        <v>0.4</v>
      </c>
      <c r="Y22" s="228">
        <v>30</v>
      </c>
      <c r="Z22" s="230">
        <v>24</v>
      </c>
      <c r="AA22" s="231">
        <v>80</v>
      </c>
      <c r="AB22" s="228">
        <v>-6</v>
      </c>
      <c r="AC22" s="228">
        <v>614</v>
      </c>
      <c r="AD22" s="228">
        <v>345</v>
      </c>
      <c r="AE22" s="231">
        <v>56.2</v>
      </c>
      <c r="AF22" s="228">
        <v>-269</v>
      </c>
      <c r="AG22" s="228">
        <v>251</v>
      </c>
      <c r="AH22" s="228">
        <v>276</v>
      </c>
      <c r="AI22" s="231">
        <v>110</v>
      </c>
      <c r="AJ22" s="228">
        <v>25</v>
      </c>
      <c r="AK22" s="228">
        <v>254</v>
      </c>
      <c r="AL22" s="228">
        <v>1</v>
      </c>
      <c r="AM22" s="231">
        <v>0.4</v>
      </c>
      <c r="AN22" s="228">
        <v>-253</v>
      </c>
      <c r="AO22" s="228">
        <v>25</v>
      </c>
      <c r="AP22" s="228">
        <v>20</v>
      </c>
      <c r="AQ22" s="229">
        <v>80</v>
      </c>
      <c r="AR22" s="228">
        <v>-5</v>
      </c>
      <c r="AS22" s="232">
        <v>53</v>
      </c>
      <c r="AT22" s="233">
        <v>44</v>
      </c>
      <c r="AU22" s="234">
        <v>83</v>
      </c>
      <c r="AV22" s="232">
        <v>-9</v>
      </c>
      <c r="AW22" s="235">
        <v>116</v>
      </c>
      <c r="AX22" s="228">
        <v>112</v>
      </c>
      <c r="AY22" s="231">
        <v>96.6</v>
      </c>
      <c r="AZ22" s="228">
        <v>-4</v>
      </c>
      <c r="BA22" s="230">
        <v>172</v>
      </c>
      <c r="BB22" s="230">
        <v>203</v>
      </c>
      <c r="BC22" s="231">
        <v>118</v>
      </c>
      <c r="BD22" s="230">
        <v>31</v>
      </c>
      <c r="BE22" s="228">
        <v>146</v>
      </c>
      <c r="BF22" s="228">
        <v>170</v>
      </c>
      <c r="BG22" s="231">
        <v>116.4</v>
      </c>
      <c r="BH22" s="228">
        <v>24</v>
      </c>
      <c r="BI22" s="228">
        <v>119</v>
      </c>
      <c r="BJ22" s="228">
        <v>151</v>
      </c>
      <c r="BK22" s="231">
        <v>126.9</v>
      </c>
      <c r="BL22" s="228">
        <v>32</v>
      </c>
      <c r="BM22" s="228">
        <v>4286</v>
      </c>
      <c r="BN22" s="228">
        <v>4403</v>
      </c>
      <c r="BO22" s="236">
        <v>102.7</v>
      </c>
      <c r="BP22" s="228">
        <v>56</v>
      </c>
      <c r="BQ22" s="228">
        <v>22</v>
      </c>
      <c r="BR22" s="231">
        <v>39.3</v>
      </c>
      <c r="BS22" s="228">
        <v>-34</v>
      </c>
      <c r="BT22" s="228">
        <v>4401</v>
      </c>
      <c r="BU22" s="228">
        <v>6300.23</v>
      </c>
      <c r="BV22" s="229">
        <v>143.2</v>
      </c>
      <c r="BW22" s="228">
        <v>1899</v>
      </c>
      <c r="BZ22" s="226"/>
      <c r="CB22" s="226"/>
      <c r="CC22" s="226"/>
      <c r="CD22" s="226"/>
    </row>
    <row r="23" spans="1:82" s="239" customFormat="1" ht="19.5" customHeight="1">
      <c r="A23" s="238" t="s">
        <v>88</v>
      </c>
      <c r="B23" s="228">
        <v>676</v>
      </c>
      <c r="C23" s="228">
        <v>627</v>
      </c>
      <c r="D23" s="229">
        <v>92.8</v>
      </c>
      <c r="E23" s="230">
        <v>-49</v>
      </c>
      <c r="F23" s="228">
        <v>638</v>
      </c>
      <c r="G23" s="228">
        <v>587</v>
      </c>
      <c r="H23" s="229">
        <v>92</v>
      </c>
      <c r="I23" s="228">
        <v>-51</v>
      </c>
      <c r="J23" s="228">
        <v>223</v>
      </c>
      <c r="K23" s="228">
        <v>153</v>
      </c>
      <c r="L23" s="229">
        <v>68.6</v>
      </c>
      <c r="M23" s="228">
        <v>-70</v>
      </c>
      <c r="N23" s="228">
        <v>187</v>
      </c>
      <c r="O23" s="228">
        <v>209</v>
      </c>
      <c r="P23" s="229">
        <v>111.8</v>
      </c>
      <c r="Q23" s="228">
        <v>22</v>
      </c>
      <c r="R23" s="228">
        <v>32</v>
      </c>
      <c r="S23" s="228">
        <v>28</v>
      </c>
      <c r="T23" s="229">
        <v>87.5</v>
      </c>
      <c r="U23" s="228">
        <v>-4</v>
      </c>
      <c r="V23" s="229">
        <v>17.1</v>
      </c>
      <c r="W23" s="229">
        <v>13.4</v>
      </c>
      <c r="X23" s="229">
        <v>-3.7</v>
      </c>
      <c r="Y23" s="228">
        <v>176</v>
      </c>
      <c r="Z23" s="230">
        <v>181</v>
      </c>
      <c r="AA23" s="231">
        <v>102.8</v>
      </c>
      <c r="AB23" s="228">
        <v>5</v>
      </c>
      <c r="AC23" s="228">
        <v>1566</v>
      </c>
      <c r="AD23" s="228">
        <v>682</v>
      </c>
      <c r="AE23" s="231">
        <v>43.6</v>
      </c>
      <c r="AF23" s="228">
        <v>-884</v>
      </c>
      <c r="AG23" s="228">
        <v>594</v>
      </c>
      <c r="AH23" s="228">
        <v>550</v>
      </c>
      <c r="AI23" s="231">
        <v>92.6</v>
      </c>
      <c r="AJ23" s="228">
        <v>-44</v>
      </c>
      <c r="AK23" s="228">
        <v>688</v>
      </c>
      <c r="AL23" s="228">
        <v>0</v>
      </c>
      <c r="AM23" s="231">
        <v>0</v>
      </c>
      <c r="AN23" s="228">
        <v>-688</v>
      </c>
      <c r="AO23" s="228">
        <v>164</v>
      </c>
      <c r="AP23" s="228">
        <v>164</v>
      </c>
      <c r="AQ23" s="229">
        <v>100</v>
      </c>
      <c r="AR23" s="228">
        <v>0</v>
      </c>
      <c r="AS23" s="232">
        <v>66</v>
      </c>
      <c r="AT23" s="233">
        <v>95</v>
      </c>
      <c r="AU23" s="234">
        <v>143.9</v>
      </c>
      <c r="AV23" s="232">
        <v>29</v>
      </c>
      <c r="AW23" s="235">
        <v>288</v>
      </c>
      <c r="AX23" s="228">
        <v>359</v>
      </c>
      <c r="AY23" s="231">
        <v>124.7</v>
      </c>
      <c r="AZ23" s="228">
        <v>71</v>
      </c>
      <c r="BA23" s="230">
        <v>436</v>
      </c>
      <c r="BB23" s="230">
        <v>360</v>
      </c>
      <c r="BC23" s="231">
        <v>82.6</v>
      </c>
      <c r="BD23" s="230">
        <v>-76</v>
      </c>
      <c r="BE23" s="228">
        <v>432</v>
      </c>
      <c r="BF23" s="228">
        <v>352</v>
      </c>
      <c r="BG23" s="231">
        <v>81.5</v>
      </c>
      <c r="BH23" s="228">
        <v>-80</v>
      </c>
      <c r="BI23" s="228">
        <v>384</v>
      </c>
      <c r="BJ23" s="228">
        <v>318</v>
      </c>
      <c r="BK23" s="231">
        <v>82.8</v>
      </c>
      <c r="BL23" s="228">
        <v>-66</v>
      </c>
      <c r="BM23" s="228">
        <v>3301.39</v>
      </c>
      <c r="BN23" s="228">
        <v>3793</v>
      </c>
      <c r="BO23" s="236">
        <v>114.9</v>
      </c>
      <c r="BP23" s="228">
        <v>97</v>
      </c>
      <c r="BQ23" s="228">
        <v>143</v>
      </c>
      <c r="BR23" s="231">
        <v>147.4</v>
      </c>
      <c r="BS23" s="228">
        <v>46</v>
      </c>
      <c r="BT23" s="228">
        <v>4330.53</v>
      </c>
      <c r="BU23" s="228">
        <v>5094.53</v>
      </c>
      <c r="BV23" s="229">
        <v>117.6</v>
      </c>
      <c r="BW23" s="228">
        <v>764</v>
      </c>
      <c r="BZ23" s="226"/>
      <c r="CB23" s="226"/>
      <c r="CC23" s="226"/>
      <c r="CD23" s="226"/>
    </row>
    <row r="24" spans="1:82" s="241" customFormat="1" ht="19.5" customHeight="1">
      <c r="A24" s="238" t="s">
        <v>96</v>
      </c>
      <c r="B24" s="228">
        <v>1041</v>
      </c>
      <c r="C24" s="228">
        <v>1257</v>
      </c>
      <c r="D24" s="229">
        <v>120.7</v>
      </c>
      <c r="E24" s="230">
        <v>216</v>
      </c>
      <c r="F24" s="228">
        <v>788</v>
      </c>
      <c r="G24" s="228">
        <v>927</v>
      </c>
      <c r="H24" s="229">
        <v>117.6</v>
      </c>
      <c r="I24" s="228">
        <v>139</v>
      </c>
      <c r="J24" s="228">
        <v>249</v>
      </c>
      <c r="K24" s="228">
        <v>293</v>
      </c>
      <c r="L24" s="229">
        <v>117.7</v>
      </c>
      <c r="M24" s="228">
        <v>44</v>
      </c>
      <c r="N24" s="228">
        <v>235</v>
      </c>
      <c r="O24" s="228">
        <v>236</v>
      </c>
      <c r="P24" s="229">
        <v>100.4</v>
      </c>
      <c r="Q24" s="228">
        <v>1</v>
      </c>
      <c r="R24" s="228">
        <v>56</v>
      </c>
      <c r="S24" s="228">
        <v>81</v>
      </c>
      <c r="T24" s="229">
        <v>144.6</v>
      </c>
      <c r="U24" s="228">
        <v>25</v>
      </c>
      <c r="V24" s="229">
        <v>23.8</v>
      </c>
      <c r="W24" s="229">
        <v>34.3</v>
      </c>
      <c r="X24" s="229">
        <v>10.5</v>
      </c>
      <c r="Y24" s="228">
        <v>249</v>
      </c>
      <c r="Z24" s="230">
        <v>258</v>
      </c>
      <c r="AA24" s="231">
        <v>103.6</v>
      </c>
      <c r="AB24" s="228">
        <v>9</v>
      </c>
      <c r="AC24" s="228">
        <v>1233</v>
      </c>
      <c r="AD24" s="228">
        <v>1162</v>
      </c>
      <c r="AE24" s="231">
        <v>94.2</v>
      </c>
      <c r="AF24" s="228">
        <v>-71</v>
      </c>
      <c r="AG24" s="228">
        <v>748</v>
      </c>
      <c r="AH24" s="228">
        <v>833</v>
      </c>
      <c r="AI24" s="231">
        <v>111.4</v>
      </c>
      <c r="AJ24" s="228">
        <v>85</v>
      </c>
      <c r="AK24" s="228">
        <v>212</v>
      </c>
      <c r="AL24" s="228">
        <v>20</v>
      </c>
      <c r="AM24" s="231">
        <v>9.4</v>
      </c>
      <c r="AN24" s="228">
        <v>-192</v>
      </c>
      <c r="AO24" s="228">
        <v>98</v>
      </c>
      <c r="AP24" s="228">
        <v>122</v>
      </c>
      <c r="AQ24" s="229">
        <v>124.5</v>
      </c>
      <c r="AR24" s="228">
        <v>24</v>
      </c>
      <c r="AS24" s="232">
        <v>118</v>
      </c>
      <c r="AT24" s="233">
        <v>140</v>
      </c>
      <c r="AU24" s="234">
        <v>118.6</v>
      </c>
      <c r="AV24" s="232">
        <v>22</v>
      </c>
      <c r="AW24" s="235">
        <v>366</v>
      </c>
      <c r="AX24" s="228">
        <v>338</v>
      </c>
      <c r="AY24" s="231">
        <v>92.3</v>
      </c>
      <c r="AZ24" s="228">
        <v>-28</v>
      </c>
      <c r="BA24" s="230">
        <v>730</v>
      </c>
      <c r="BB24" s="230">
        <v>917</v>
      </c>
      <c r="BC24" s="231">
        <v>125.6</v>
      </c>
      <c r="BD24" s="230">
        <v>187</v>
      </c>
      <c r="BE24" s="228">
        <v>541</v>
      </c>
      <c r="BF24" s="228">
        <v>677</v>
      </c>
      <c r="BG24" s="231">
        <v>125.1</v>
      </c>
      <c r="BH24" s="228">
        <v>136</v>
      </c>
      <c r="BI24" s="228">
        <v>478</v>
      </c>
      <c r="BJ24" s="228">
        <v>601</v>
      </c>
      <c r="BK24" s="231">
        <v>125.7</v>
      </c>
      <c r="BL24" s="228">
        <v>123</v>
      </c>
      <c r="BM24" s="228">
        <v>3005.02</v>
      </c>
      <c r="BN24" s="228">
        <v>4617</v>
      </c>
      <c r="BO24" s="236">
        <v>153.6</v>
      </c>
      <c r="BP24" s="228">
        <v>100</v>
      </c>
      <c r="BQ24" s="228">
        <v>56</v>
      </c>
      <c r="BR24" s="231">
        <v>56</v>
      </c>
      <c r="BS24" s="228">
        <v>-44</v>
      </c>
      <c r="BT24" s="228">
        <v>5286.62</v>
      </c>
      <c r="BU24" s="228">
        <v>5685.3</v>
      </c>
      <c r="BV24" s="229">
        <v>107.5</v>
      </c>
      <c r="BW24" s="228">
        <v>399</v>
      </c>
      <c r="BZ24" s="226"/>
      <c r="CB24" s="226"/>
      <c r="CC24" s="226"/>
      <c r="CD24" s="226"/>
    </row>
    <row r="25" spans="1:82" s="239" customFormat="1" ht="19.5" customHeight="1">
      <c r="A25" s="238" t="s">
        <v>84</v>
      </c>
      <c r="B25" s="228">
        <v>2257</v>
      </c>
      <c r="C25" s="228">
        <v>2721</v>
      </c>
      <c r="D25" s="229">
        <v>120.6</v>
      </c>
      <c r="E25" s="230">
        <v>464</v>
      </c>
      <c r="F25" s="228">
        <v>1918</v>
      </c>
      <c r="G25" s="228">
        <v>2365</v>
      </c>
      <c r="H25" s="229">
        <v>123.3</v>
      </c>
      <c r="I25" s="228">
        <v>447</v>
      </c>
      <c r="J25" s="228">
        <v>692</v>
      </c>
      <c r="K25" s="228">
        <v>983</v>
      </c>
      <c r="L25" s="229">
        <v>142.1</v>
      </c>
      <c r="M25" s="228">
        <v>291</v>
      </c>
      <c r="N25" s="228">
        <v>801</v>
      </c>
      <c r="O25" s="228">
        <v>781</v>
      </c>
      <c r="P25" s="229">
        <v>97.5</v>
      </c>
      <c r="Q25" s="228">
        <v>-20</v>
      </c>
      <c r="R25" s="228">
        <v>266</v>
      </c>
      <c r="S25" s="228">
        <v>239</v>
      </c>
      <c r="T25" s="229">
        <v>89.8</v>
      </c>
      <c r="U25" s="228">
        <v>-27</v>
      </c>
      <c r="V25" s="229">
        <v>33.2</v>
      </c>
      <c r="W25" s="229">
        <v>30.6</v>
      </c>
      <c r="X25" s="229">
        <v>-2.6</v>
      </c>
      <c r="Y25" s="228">
        <v>157</v>
      </c>
      <c r="Z25" s="230">
        <v>159</v>
      </c>
      <c r="AA25" s="231">
        <v>101.3</v>
      </c>
      <c r="AB25" s="228">
        <v>2</v>
      </c>
      <c r="AC25" s="228">
        <v>3746</v>
      </c>
      <c r="AD25" s="228">
        <v>3583</v>
      </c>
      <c r="AE25" s="231">
        <v>95.6</v>
      </c>
      <c r="AF25" s="228">
        <v>-163</v>
      </c>
      <c r="AG25" s="228">
        <v>1892</v>
      </c>
      <c r="AH25" s="228">
        <v>2342</v>
      </c>
      <c r="AI25" s="231">
        <v>123.8</v>
      </c>
      <c r="AJ25" s="228">
        <v>450</v>
      </c>
      <c r="AK25" s="228">
        <v>1075</v>
      </c>
      <c r="AL25" s="228">
        <v>177</v>
      </c>
      <c r="AM25" s="231">
        <v>16.5</v>
      </c>
      <c r="AN25" s="228">
        <v>-898</v>
      </c>
      <c r="AO25" s="228">
        <v>115</v>
      </c>
      <c r="AP25" s="228">
        <v>122</v>
      </c>
      <c r="AQ25" s="229">
        <v>106.1</v>
      </c>
      <c r="AR25" s="228">
        <v>7</v>
      </c>
      <c r="AS25" s="232">
        <v>326</v>
      </c>
      <c r="AT25" s="233">
        <v>337</v>
      </c>
      <c r="AU25" s="234">
        <v>103.4</v>
      </c>
      <c r="AV25" s="232">
        <v>11</v>
      </c>
      <c r="AW25" s="235">
        <v>822</v>
      </c>
      <c r="AX25" s="228">
        <v>834</v>
      </c>
      <c r="AY25" s="231">
        <v>101.5</v>
      </c>
      <c r="AZ25" s="228">
        <v>12</v>
      </c>
      <c r="BA25" s="230">
        <v>1360</v>
      </c>
      <c r="BB25" s="230">
        <v>1787</v>
      </c>
      <c r="BC25" s="231">
        <v>131.4</v>
      </c>
      <c r="BD25" s="230">
        <v>427</v>
      </c>
      <c r="BE25" s="228">
        <v>1305</v>
      </c>
      <c r="BF25" s="228">
        <v>1690</v>
      </c>
      <c r="BG25" s="231">
        <v>129.5</v>
      </c>
      <c r="BH25" s="228">
        <v>385</v>
      </c>
      <c r="BI25" s="228">
        <v>1190</v>
      </c>
      <c r="BJ25" s="228">
        <v>1586</v>
      </c>
      <c r="BK25" s="231">
        <v>133.3</v>
      </c>
      <c r="BL25" s="228">
        <v>396</v>
      </c>
      <c r="BM25" s="228">
        <v>3636.31</v>
      </c>
      <c r="BN25" s="228">
        <v>5112</v>
      </c>
      <c r="BO25" s="236">
        <v>140.6</v>
      </c>
      <c r="BP25" s="228">
        <v>64</v>
      </c>
      <c r="BQ25" s="228">
        <v>74</v>
      </c>
      <c r="BR25" s="231">
        <v>115.6</v>
      </c>
      <c r="BS25" s="228">
        <v>10</v>
      </c>
      <c r="BT25" s="228">
        <v>6065.45</v>
      </c>
      <c r="BU25" s="228">
        <v>7746.7</v>
      </c>
      <c r="BV25" s="229">
        <v>127.7</v>
      </c>
      <c r="BW25" s="228">
        <v>1681</v>
      </c>
      <c r="BZ25" s="226"/>
      <c r="CB25" s="226"/>
      <c r="CC25" s="226"/>
      <c r="CD25" s="226"/>
    </row>
    <row r="26" spans="1:82" s="239" customFormat="1" ht="19.5" customHeight="1">
      <c r="A26" s="238" t="s">
        <v>89</v>
      </c>
      <c r="B26" s="230">
        <v>514</v>
      </c>
      <c r="C26" s="230">
        <v>536</v>
      </c>
      <c r="D26" s="229">
        <v>104.3</v>
      </c>
      <c r="E26" s="230">
        <v>22</v>
      </c>
      <c r="F26" s="230">
        <v>355</v>
      </c>
      <c r="G26" s="230">
        <v>349</v>
      </c>
      <c r="H26" s="229">
        <v>98.3</v>
      </c>
      <c r="I26" s="228">
        <v>-6</v>
      </c>
      <c r="J26" s="228">
        <v>78</v>
      </c>
      <c r="K26" s="228">
        <v>99</v>
      </c>
      <c r="L26" s="229">
        <v>126.9</v>
      </c>
      <c r="M26" s="228">
        <v>21</v>
      </c>
      <c r="N26" s="230">
        <v>98</v>
      </c>
      <c r="O26" s="230">
        <v>144</v>
      </c>
      <c r="P26" s="229">
        <v>146.9</v>
      </c>
      <c r="Q26" s="228">
        <v>46</v>
      </c>
      <c r="R26" s="228">
        <v>40</v>
      </c>
      <c r="S26" s="228">
        <v>49</v>
      </c>
      <c r="T26" s="229">
        <v>122.5</v>
      </c>
      <c r="U26" s="228">
        <v>9</v>
      </c>
      <c r="V26" s="229">
        <v>40.8</v>
      </c>
      <c r="W26" s="229">
        <v>34</v>
      </c>
      <c r="X26" s="229">
        <v>-6.8</v>
      </c>
      <c r="Y26" s="230">
        <v>134</v>
      </c>
      <c r="Z26" s="230">
        <v>148</v>
      </c>
      <c r="AA26" s="231">
        <v>110.4</v>
      </c>
      <c r="AB26" s="228">
        <v>14</v>
      </c>
      <c r="AC26" s="228">
        <v>826</v>
      </c>
      <c r="AD26" s="228">
        <v>490</v>
      </c>
      <c r="AE26" s="231">
        <v>59.3</v>
      </c>
      <c r="AF26" s="228">
        <v>-336</v>
      </c>
      <c r="AG26" s="228">
        <v>346</v>
      </c>
      <c r="AH26" s="228">
        <v>337</v>
      </c>
      <c r="AI26" s="231">
        <v>97.4</v>
      </c>
      <c r="AJ26" s="228">
        <v>-9</v>
      </c>
      <c r="AK26" s="228">
        <v>333</v>
      </c>
      <c r="AL26" s="228">
        <v>0</v>
      </c>
      <c r="AM26" s="231">
        <v>0</v>
      </c>
      <c r="AN26" s="228">
        <v>-333</v>
      </c>
      <c r="AO26" s="230">
        <v>132</v>
      </c>
      <c r="AP26" s="230">
        <v>104</v>
      </c>
      <c r="AQ26" s="229">
        <v>78.8</v>
      </c>
      <c r="AR26" s="228">
        <v>-28</v>
      </c>
      <c r="AS26" s="230">
        <v>73</v>
      </c>
      <c r="AT26" s="233">
        <v>73</v>
      </c>
      <c r="AU26" s="234">
        <v>100</v>
      </c>
      <c r="AV26" s="232">
        <v>0</v>
      </c>
      <c r="AW26" s="230">
        <v>256</v>
      </c>
      <c r="AX26" s="230">
        <v>269</v>
      </c>
      <c r="AY26" s="231">
        <v>105.1</v>
      </c>
      <c r="AZ26" s="228">
        <v>13</v>
      </c>
      <c r="BA26" s="230">
        <v>358</v>
      </c>
      <c r="BB26" s="230">
        <v>336</v>
      </c>
      <c r="BC26" s="231">
        <v>93.9</v>
      </c>
      <c r="BD26" s="230">
        <v>-22</v>
      </c>
      <c r="BE26" s="230">
        <v>234</v>
      </c>
      <c r="BF26" s="230">
        <v>225</v>
      </c>
      <c r="BG26" s="231">
        <v>96.2</v>
      </c>
      <c r="BH26" s="228">
        <v>-9</v>
      </c>
      <c r="BI26" s="230">
        <v>218</v>
      </c>
      <c r="BJ26" s="230">
        <v>213</v>
      </c>
      <c r="BK26" s="231">
        <v>97.7</v>
      </c>
      <c r="BL26" s="228">
        <v>-5</v>
      </c>
      <c r="BM26" s="228">
        <v>3363.1</v>
      </c>
      <c r="BN26" s="228">
        <v>4254</v>
      </c>
      <c r="BO26" s="236">
        <v>126.5</v>
      </c>
      <c r="BP26" s="230">
        <v>128</v>
      </c>
      <c r="BQ26" s="228">
        <v>55</v>
      </c>
      <c r="BR26" s="231">
        <v>43</v>
      </c>
      <c r="BS26" s="228">
        <v>-73</v>
      </c>
      <c r="BT26" s="228">
        <v>4786</v>
      </c>
      <c r="BU26" s="228">
        <v>5438.93</v>
      </c>
      <c r="BV26" s="229">
        <v>113.6</v>
      </c>
      <c r="BW26" s="228">
        <v>653</v>
      </c>
      <c r="BZ26" s="226"/>
      <c r="CB26" s="226"/>
      <c r="CC26" s="226"/>
      <c r="CD26" s="226"/>
    </row>
    <row r="27" spans="1:82" s="239" customFormat="1" ht="19.5" customHeight="1">
      <c r="A27" s="238" t="s">
        <v>85</v>
      </c>
      <c r="B27" s="230">
        <v>1739</v>
      </c>
      <c r="C27" s="230">
        <v>1779</v>
      </c>
      <c r="D27" s="229">
        <v>102.3</v>
      </c>
      <c r="E27" s="230">
        <v>40</v>
      </c>
      <c r="F27" s="230">
        <v>1680</v>
      </c>
      <c r="G27" s="230">
        <v>1737</v>
      </c>
      <c r="H27" s="229">
        <v>103.4</v>
      </c>
      <c r="I27" s="228">
        <v>57</v>
      </c>
      <c r="J27" s="228">
        <v>301</v>
      </c>
      <c r="K27" s="228">
        <v>403</v>
      </c>
      <c r="L27" s="229">
        <v>133.9</v>
      </c>
      <c r="M27" s="228">
        <v>102</v>
      </c>
      <c r="N27" s="230">
        <v>377</v>
      </c>
      <c r="O27" s="230">
        <v>380</v>
      </c>
      <c r="P27" s="229">
        <v>100.8</v>
      </c>
      <c r="Q27" s="228">
        <v>3</v>
      </c>
      <c r="R27" s="228">
        <v>34</v>
      </c>
      <c r="S27" s="228">
        <v>35</v>
      </c>
      <c r="T27" s="229">
        <v>102.9</v>
      </c>
      <c r="U27" s="228">
        <v>1</v>
      </c>
      <c r="V27" s="229">
        <v>9</v>
      </c>
      <c r="W27" s="229">
        <v>9.2</v>
      </c>
      <c r="X27" s="229">
        <v>0.2</v>
      </c>
      <c r="Y27" s="230">
        <v>305</v>
      </c>
      <c r="Z27" s="230">
        <v>305</v>
      </c>
      <c r="AA27" s="231">
        <v>100</v>
      </c>
      <c r="AB27" s="228">
        <v>0</v>
      </c>
      <c r="AC27" s="228">
        <v>2368</v>
      </c>
      <c r="AD27" s="228">
        <v>1500</v>
      </c>
      <c r="AE27" s="231">
        <v>63.3</v>
      </c>
      <c r="AF27" s="228">
        <v>-868</v>
      </c>
      <c r="AG27" s="228">
        <v>1411</v>
      </c>
      <c r="AH27" s="228">
        <v>1373</v>
      </c>
      <c r="AI27" s="231">
        <v>97.3</v>
      </c>
      <c r="AJ27" s="228">
        <v>-38</v>
      </c>
      <c r="AK27" s="228">
        <v>616</v>
      </c>
      <c r="AL27" s="228">
        <v>0</v>
      </c>
      <c r="AM27" s="231">
        <v>0</v>
      </c>
      <c r="AN27" s="228">
        <v>-616</v>
      </c>
      <c r="AO27" s="230">
        <v>226</v>
      </c>
      <c r="AP27" s="230">
        <v>168</v>
      </c>
      <c r="AQ27" s="229">
        <v>74.3</v>
      </c>
      <c r="AR27" s="228">
        <v>-58</v>
      </c>
      <c r="AS27" s="230">
        <v>80</v>
      </c>
      <c r="AT27" s="233">
        <v>101</v>
      </c>
      <c r="AU27" s="234">
        <v>126.3</v>
      </c>
      <c r="AV27" s="232">
        <v>21</v>
      </c>
      <c r="AW27" s="230">
        <v>469</v>
      </c>
      <c r="AX27" s="230">
        <v>437</v>
      </c>
      <c r="AY27" s="231">
        <v>93.2</v>
      </c>
      <c r="AZ27" s="228">
        <v>-32</v>
      </c>
      <c r="BA27" s="230">
        <v>1209</v>
      </c>
      <c r="BB27" s="230">
        <v>1226</v>
      </c>
      <c r="BC27" s="231">
        <v>101.4</v>
      </c>
      <c r="BD27" s="230">
        <v>17</v>
      </c>
      <c r="BE27" s="230">
        <v>1186</v>
      </c>
      <c r="BF27" s="230">
        <v>1220</v>
      </c>
      <c r="BG27" s="231">
        <v>102.9</v>
      </c>
      <c r="BH27" s="228">
        <v>34</v>
      </c>
      <c r="BI27" s="230">
        <v>894</v>
      </c>
      <c r="BJ27" s="230">
        <v>908</v>
      </c>
      <c r="BK27" s="231">
        <v>101.6</v>
      </c>
      <c r="BL27" s="228">
        <v>14</v>
      </c>
      <c r="BM27" s="228">
        <v>2651.7</v>
      </c>
      <c r="BN27" s="228">
        <v>3067</v>
      </c>
      <c r="BO27" s="236">
        <v>115.7</v>
      </c>
      <c r="BP27" s="230">
        <v>71</v>
      </c>
      <c r="BQ27" s="228">
        <v>48</v>
      </c>
      <c r="BR27" s="231">
        <v>67.6</v>
      </c>
      <c r="BS27" s="228">
        <v>-23</v>
      </c>
      <c r="BT27" s="228">
        <v>4331</v>
      </c>
      <c r="BU27" s="228">
        <v>4935.08</v>
      </c>
      <c r="BV27" s="229">
        <v>113.9</v>
      </c>
      <c r="BW27" s="228">
        <v>604</v>
      </c>
      <c r="BZ27" s="226"/>
      <c r="CB27" s="226"/>
      <c r="CC27" s="226"/>
      <c r="CD27" s="226"/>
    </row>
    <row r="28" spans="1:82" s="239" customFormat="1" ht="19.5" customHeight="1">
      <c r="A28" s="238" t="s">
        <v>90</v>
      </c>
      <c r="B28" s="230">
        <v>852</v>
      </c>
      <c r="C28" s="230">
        <v>820</v>
      </c>
      <c r="D28" s="229">
        <v>96.2</v>
      </c>
      <c r="E28" s="230">
        <v>-32</v>
      </c>
      <c r="F28" s="230">
        <v>561</v>
      </c>
      <c r="G28" s="230">
        <v>551</v>
      </c>
      <c r="H28" s="229">
        <v>98.2</v>
      </c>
      <c r="I28" s="228">
        <v>-10</v>
      </c>
      <c r="J28" s="228">
        <v>209</v>
      </c>
      <c r="K28" s="228">
        <v>208</v>
      </c>
      <c r="L28" s="229">
        <v>99.5</v>
      </c>
      <c r="M28" s="228">
        <v>-1</v>
      </c>
      <c r="N28" s="230">
        <v>346</v>
      </c>
      <c r="O28" s="230">
        <v>253</v>
      </c>
      <c r="P28" s="229">
        <v>73.1</v>
      </c>
      <c r="Q28" s="228">
        <v>-93</v>
      </c>
      <c r="R28" s="228">
        <v>141</v>
      </c>
      <c r="S28" s="228">
        <v>63</v>
      </c>
      <c r="T28" s="229">
        <v>44.7</v>
      </c>
      <c r="U28" s="228">
        <v>-78</v>
      </c>
      <c r="V28" s="229">
        <v>40.8</v>
      </c>
      <c r="W28" s="229">
        <v>24.9</v>
      </c>
      <c r="X28" s="229">
        <v>-15.9</v>
      </c>
      <c r="Y28" s="230">
        <v>212</v>
      </c>
      <c r="Z28" s="230">
        <v>215</v>
      </c>
      <c r="AA28" s="231">
        <v>101.4</v>
      </c>
      <c r="AB28" s="228">
        <v>3</v>
      </c>
      <c r="AC28" s="228">
        <v>1826</v>
      </c>
      <c r="AD28" s="228">
        <v>675</v>
      </c>
      <c r="AE28" s="231">
        <v>37</v>
      </c>
      <c r="AF28" s="228">
        <v>-1151</v>
      </c>
      <c r="AG28" s="228">
        <v>540</v>
      </c>
      <c r="AH28" s="228">
        <v>503</v>
      </c>
      <c r="AI28" s="231">
        <v>93.1</v>
      </c>
      <c r="AJ28" s="228">
        <v>-37</v>
      </c>
      <c r="AK28" s="228">
        <v>690</v>
      </c>
      <c r="AL28" s="228">
        <v>0</v>
      </c>
      <c r="AM28" s="231">
        <v>0</v>
      </c>
      <c r="AN28" s="228">
        <v>-690</v>
      </c>
      <c r="AO28" s="230">
        <v>134</v>
      </c>
      <c r="AP28" s="230">
        <v>55</v>
      </c>
      <c r="AQ28" s="229">
        <v>41</v>
      </c>
      <c r="AR28" s="228">
        <v>-79</v>
      </c>
      <c r="AS28" s="230">
        <v>150</v>
      </c>
      <c r="AT28" s="233">
        <v>171</v>
      </c>
      <c r="AU28" s="234">
        <v>114</v>
      </c>
      <c r="AV28" s="232">
        <v>21</v>
      </c>
      <c r="AW28" s="230">
        <v>671</v>
      </c>
      <c r="AX28" s="230">
        <v>641</v>
      </c>
      <c r="AY28" s="231">
        <v>95.5</v>
      </c>
      <c r="AZ28" s="228">
        <v>-30</v>
      </c>
      <c r="BA28" s="230">
        <v>469</v>
      </c>
      <c r="BB28" s="230">
        <v>487</v>
      </c>
      <c r="BC28" s="231">
        <v>103.8</v>
      </c>
      <c r="BD28" s="230">
        <v>18</v>
      </c>
      <c r="BE28" s="230">
        <v>323</v>
      </c>
      <c r="BF28" s="230">
        <v>322</v>
      </c>
      <c r="BG28" s="231">
        <v>99.7</v>
      </c>
      <c r="BH28" s="228">
        <v>-1</v>
      </c>
      <c r="BI28" s="230">
        <v>244</v>
      </c>
      <c r="BJ28" s="230">
        <v>249</v>
      </c>
      <c r="BK28" s="231">
        <v>102</v>
      </c>
      <c r="BL28" s="228">
        <v>5</v>
      </c>
      <c r="BM28" s="228">
        <v>2797.88</v>
      </c>
      <c r="BN28" s="228">
        <v>3598</v>
      </c>
      <c r="BO28" s="236">
        <v>128.6</v>
      </c>
      <c r="BP28" s="230">
        <v>240</v>
      </c>
      <c r="BQ28" s="228">
        <v>226</v>
      </c>
      <c r="BR28" s="231">
        <v>94.2</v>
      </c>
      <c r="BS28" s="228">
        <v>-14</v>
      </c>
      <c r="BT28" s="228">
        <v>4492.5</v>
      </c>
      <c r="BU28" s="228">
        <v>5055.22</v>
      </c>
      <c r="BV28" s="229">
        <v>112.5</v>
      </c>
      <c r="BW28" s="228">
        <v>563</v>
      </c>
      <c r="BZ28" s="226"/>
      <c r="CB28" s="226"/>
      <c r="CC28" s="226"/>
      <c r="CD28" s="226"/>
    </row>
    <row r="29" spans="1:82" s="239" customFormat="1" ht="19.5" customHeight="1">
      <c r="A29" s="238" t="s">
        <v>100</v>
      </c>
      <c r="B29" s="230">
        <v>693</v>
      </c>
      <c r="C29" s="230">
        <v>745</v>
      </c>
      <c r="D29" s="229">
        <v>107.5</v>
      </c>
      <c r="E29" s="230">
        <v>52</v>
      </c>
      <c r="F29" s="230">
        <v>614</v>
      </c>
      <c r="G29" s="230">
        <v>659</v>
      </c>
      <c r="H29" s="229">
        <v>107.3</v>
      </c>
      <c r="I29" s="228">
        <v>45</v>
      </c>
      <c r="J29" s="228">
        <v>135</v>
      </c>
      <c r="K29" s="228">
        <v>162</v>
      </c>
      <c r="L29" s="229">
        <v>120</v>
      </c>
      <c r="M29" s="228">
        <v>27</v>
      </c>
      <c r="N29" s="230">
        <v>136</v>
      </c>
      <c r="O29" s="230">
        <v>205</v>
      </c>
      <c r="P29" s="229">
        <v>150.7</v>
      </c>
      <c r="Q29" s="228">
        <v>69</v>
      </c>
      <c r="R29" s="228">
        <v>36</v>
      </c>
      <c r="S29" s="228">
        <v>36</v>
      </c>
      <c r="T29" s="229">
        <v>100</v>
      </c>
      <c r="U29" s="228">
        <v>0</v>
      </c>
      <c r="V29" s="229">
        <v>26.5</v>
      </c>
      <c r="W29" s="229">
        <v>17.6</v>
      </c>
      <c r="X29" s="229">
        <v>-8.9</v>
      </c>
      <c r="Y29" s="230">
        <v>172</v>
      </c>
      <c r="Z29" s="230">
        <v>179</v>
      </c>
      <c r="AA29" s="231">
        <v>104.1</v>
      </c>
      <c r="AB29" s="228">
        <v>7</v>
      </c>
      <c r="AC29" s="228">
        <v>927</v>
      </c>
      <c r="AD29" s="228">
        <v>730</v>
      </c>
      <c r="AE29" s="231">
        <v>78.7</v>
      </c>
      <c r="AF29" s="228">
        <v>-197</v>
      </c>
      <c r="AG29" s="228">
        <v>582</v>
      </c>
      <c r="AH29" s="228">
        <v>603</v>
      </c>
      <c r="AI29" s="231">
        <v>103.6</v>
      </c>
      <c r="AJ29" s="228">
        <v>21</v>
      </c>
      <c r="AK29" s="228">
        <v>153</v>
      </c>
      <c r="AL29" s="228">
        <v>0</v>
      </c>
      <c r="AM29" s="231">
        <v>0</v>
      </c>
      <c r="AN29" s="228">
        <v>-153</v>
      </c>
      <c r="AO29" s="230">
        <v>191</v>
      </c>
      <c r="AP29" s="230">
        <v>218</v>
      </c>
      <c r="AQ29" s="229">
        <v>114.1</v>
      </c>
      <c r="AR29" s="228">
        <v>27</v>
      </c>
      <c r="AS29" s="230">
        <v>93</v>
      </c>
      <c r="AT29" s="233">
        <v>82</v>
      </c>
      <c r="AU29" s="234">
        <v>88.2</v>
      </c>
      <c r="AV29" s="232">
        <v>-11</v>
      </c>
      <c r="AW29" s="230">
        <v>390</v>
      </c>
      <c r="AX29" s="230">
        <v>353</v>
      </c>
      <c r="AY29" s="231">
        <v>90.5</v>
      </c>
      <c r="AZ29" s="228">
        <v>-37</v>
      </c>
      <c r="BA29" s="230">
        <v>511</v>
      </c>
      <c r="BB29" s="230">
        <v>481</v>
      </c>
      <c r="BC29" s="231">
        <v>94.1</v>
      </c>
      <c r="BD29" s="230">
        <v>-30</v>
      </c>
      <c r="BE29" s="230">
        <v>468</v>
      </c>
      <c r="BF29" s="230">
        <v>431</v>
      </c>
      <c r="BG29" s="231">
        <v>92.1</v>
      </c>
      <c r="BH29" s="228">
        <v>-37</v>
      </c>
      <c r="BI29" s="230">
        <v>404</v>
      </c>
      <c r="BJ29" s="230">
        <v>374</v>
      </c>
      <c r="BK29" s="231">
        <v>92.6</v>
      </c>
      <c r="BL29" s="228">
        <v>-30</v>
      </c>
      <c r="BM29" s="228">
        <v>4064.85</v>
      </c>
      <c r="BN29" s="228">
        <v>4994</v>
      </c>
      <c r="BO29" s="236">
        <v>122.9</v>
      </c>
      <c r="BP29" s="230">
        <v>209</v>
      </c>
      <c r="BQ29" s="228">
        <v>122</v>
      </c>
      <c r="BR29" s="231">
        <v>58.4</v>
      </c>
      <c r="BS29" s="228">
        <v>-87</v>
      </c>
      <c r="BT29" s="228">
        <v>5023.67</v>
      </c>
      <c r="BU29" s="228">
        <v>5890.87</v>
      </c>
      <c r="BV29" s="229">
        <v>117.3</v>
      </c>
      <c r="BW29" s="228">
        <v>867</v>
      </c>
      <c r="BZ29" s="226"/>
      <c r="CB29" s="226"/>
      <c r="CC29" s="226"/>
      <c r="CD29" s="226"/>
    </row>
    <row r="30" spans="1:82" s="239" customFormat="1" ht="19.5" customHeight="1">
      <c r="A30" s="238" t="s">
        <v>86</v>
      </c>
      <c r="B30" s="230">
        <v>883</v>
      </c>
      <c r="C30" s="230">
        <v>837</v>
      </c>
      <c r="D30" s="229">
        <v>94.8</v>
      </c>
      <c r="E30" s="230">
        <v>-46</v>
      </c>
      <c r="F30" s="230">
        <v>836</v>
      </c>
      <c r="G30" s="230">
        <v>776</v>
      </c>
      <c r="H30" s="229">
        <v>92.8</v>
      </c>
      <c r="I30" s="228">
        <v>-60</v>
      </c>
      <c r="J30" s="228">
        <v>237</v>
      </c>
      <c r="K30" s="228">
        <v>220</v>
      </c>
      <c r="L30" s="229">
        <v>92.8</v>
      </c>
      <c r="M30" s="228">
        <v>-17</v>
      </c>
      <c r="N30" s="230">
        <v>236</v>
      </c>
      <c r="O30" s="230">
        <v>236</v>
      </c>
      <c r="P30" s="229">
        <v>100</v>
      </c>
      <c r="Q30" s="228">
        <v>0</v>
      </c>
      <c r="R30" s="228">
        <v>9</v>
      </c>
      <c r="S30" s="228">
        <v>5</v>
      </c>
      <c r="T30" s="229">
        <v>55.6</v>
      </c>
      <c r="U30" s="228">
        <v>-4</v>
      </c>
      <c r="V30" s="229">
        <v>3.8</v>
      </c>
      <c r="W30" s="229">
        <v>2.1</v>
      </c>
      <c r="X30" s="229">
        <v>-1.7</v>
      </c>
      <c r="Y30" s="230">
        <v>190</v>
      </c>
      <c r="Z30" s="230">
        <v>193</v>
      </c>
      <c r="AA30" s="231">
        <v>101.6</v>
      </c>
      <c r="AB30" s="228">
        <v>3</v>
      </c>
      <c r="AC30" s="228">
        <v>1111</v>
      </c>
      <c r="AD30" s="228">
        <v>906</v>
      </c>
      <c r="AE30" s="231">
        <v>81.5</v>
      </c>
      <c r="AF30" s="228">
        <v>-205</v>
      </c>
      <c r="AG30" s="228">
        <v>827</v>
      </c>
      <c r="AH30" s="228">
        <v>769</v>
      </c>
      <c r="AI30" s="231">
        <v>93</v>
      </c>
      <c r="AJ30" s="228">
        <v>-58</v>
      </c>
      <c r="AK30" s="228">
        <v>127</v>
      </c>
      <c r="AL30" s="228">
        <v>26</v>
      </c>
      <c r="AM30" s="231">
        <v>20.5</v>
      </c>
      <c r="AN30" s="228">
        <v>-101</v>
      </c>
      <c r="AO30" s="230">
        <v>159</v>
      </c>
      <c r="AP30" s="230">
        <v>166</v>
      </c>
      <c r="AQ30" s="229">
        <v>104.4</v>
      </c>
      <c r="AR30" s="228">
        <v>7</v>
      </c>
      <c r="AS30" s="230">
        <v>91</v>
      </c>
      <c r="AT30" s="233">
        <v>92</v>
      </c>
      <c r="AU30" s="234">
        <v>101.1</v>
      </c>
      <c r="AV30" s="232">
        <v>1</v>
      </c>
      <c r="AW30" s="230">
        <v>298</v>
      </c>
      <c r="AX30" s="230">
        <v>324</v>
      </c>
      <c r="AY30" s="231">
        <v>108.7</v>
      </c>
      <c r="AZ30" s="228">
        <v>26</v>
      </c>
      <c r="BA30" s="230">
        <v>542</v>
      </c>
      <c r="BB30" s="230">
        <v>520</v>
      </c>
      <c r="BC30" s="231">
        <v>95.9</v>
      </c>
      <c r="BD30" s="230">
        <v>-22</v>
      </c>
      <c r="BE30" s="230">
        <v>510</v>
      </c>
      <c r="BF30" s="230">
        <v>467</v>
      </c>
      <c r="BG30" s="231">
        <v>91.6</v>
      </c>
      <c r="BH30" s="228">
        <v>-43</v>
      </c>
      <c r="BI30" s="230">
        <v>489</v>
      </c>
      <c r="BJ30" s="230">
        <v>442</v>
      </c>
      <c r="BK30" s="231">
        <v>90.4</v>
      </c>
      <c r="BL30" s="228">
        <v>-47</v>
      </c>
      <c r="BM30" s="228">
        <v>2458.83</v>
      </c>
      <c r="BN30" s="228">
        <v>2866</v>
      </c>
      <c r="BO30" s="236">
        <v>116.6</v>
      </c>
      <c r="BP30" s="230">
        <v>55</v>
      </c>
      <c r="BQ30" s="228">
        <v>68</v>
      </c>
      <c r="BR30" s="231">
        <v>123.6</v>
      </c>
      <c r="BS30" s="228">
        <v>13</v>
      </c>
      <c r="BT30" s="228">
        <v>4847</v>
      </c>
      <c r="BU30" s="228">
        <v>5388.65</v>
      </c>
      <c r="BV30" s="229">
        <v>111.2</v>
      </c>
      <c r="BW30" s="228">
        <v>542</v>
      </c>
      <c r="BZ30" s="226"/>
      <c r="CB30" s="226"/>
      <c r="CC30" s="226"/>
      <c r="CD30" s="226"/>
    </row>
    <row r="31" spans="1:82" s="239" customFormat="1" ht="19.5" customHeight="1">
      <c r="A31" s="238" t="s">
        <v>87</v>
      </c>
      <c r="B31" s="230">
        <v>951</v>
      </c>
      <c r="C31" s="230">
        <v>1111</v>
      </c>
      <c r="D31" s="229">
        <v>116.8</v>
      </c>
      <c r="E31" s="230">
        <v>160</v>
      </c>
      <c r="F31" s="230">
        <v>890</v>
      </c>
      <c r="G31" s="230">
        <v>1015</v>
      </c>
      <c r="H31" s="229">
        <v>114</v>
      </c>
      <c r="I31" s="228">
        <v>125</v>
      </c>
      <c r="J31" s="228">
        <v>266</v>
      </c>
      <c r="K31" s="228">
        <v>313</v>
      </c>
      <c r="L31" s="229">
        <v>117.7</v>
      </c>
      <c r="M31" s="228">
        <v>47</v>
      </c>
      <c r="N31" s="230">
        <v>160</v>
      </c>
      <c r="O31" s="230">
        <v>137</v>
      </c>
      <c r="P31" s="229">
        <v>85.6</v>
      </c>
      <c r="Q31" s="228">
        <v>-23</v>
      </c>
      <c r="R31" s="228">
        <v>46</v>
      </c>
      <c r="S31" s="228">
        <v>42</v>
      </c>
      <c r="T31" s="229">
        <v>91.3</v>
      </c>
      <c r="U31" s="228">
        <v>-4</v>
      </c>
      <c r="V31" s="229">
        <v>28.8</v>
      </c>
      <c r="W31" s="229">
        <v>30.7</v>
      </c>
      <c r="X31" s="229">
        <v>1.9</v>
      </c>
      <c r="Y31" s="230">
        <v>122</v>
      </c>
      <c r="Z31" s="230">
        <v>123</v>
      </c>
      <c r="AA31" s="231">
        <v>100.8</v>
      </c>
      <c r="AB31" s="228">
        <v>1</v>
      </c>
      <c r="AC31" s="228">
        <v>1836</v>
      </c>
      <c r="AD31" s="228">
        <v>1268</v>
      </c>
      <c r="AE31" s="231">
        <v>69.1</v>
      </c>
      <c r="AF31" s="228">
        <v>-568</v>
      </c>
      <c r="AG31" s="228">
        <v>833</v>
      </c>
      <c r="AH31" s="228">
        <v>978</v>
      </c>
      <c r="AI31" s="231">
        <v>117.4</v>
      </c>
      <c r="AJ31" s="228">
        <v>145</v>
      </c>
      <c r="AK31" s="228">
        <v>449</v>
      </c>
      <c r="AL31" s="228">
        <v>20</v>
      </c>
      <c r="AM31" s="231">
        <v>4.5</v>
      </c>
      <c r="AN31" s="228">
        <v>-429</v>
      </c>
      <c r="AO31" s="230">
        <v>171</v>
      </c>
      <c r="AP31" s="230">
        <v>149</v>
      </c>
      <c r="AQ31" s="229">
        <v>87.1</v>
      </c>
      <c r="AR31" s="228">
        <v>-22</v>
      </c>
      <c r="AS31" s="230">
        <v>109</v>
      </c>
      <c r="AT31" s="233">
        <v>102</v>
      </c>
      <c r="AU31" s="234">
        <v>93.6</v>
      </c>
      <c r="AV31" s="232">
        <v>-7</v>
      </c>
      <c r="AW31" s="230">
        <v>273</v>
      </c>
      <c r="AX31" s="230">
        <v>256</v>
      </c>
      <c r="AY31" s="231">
        <v>93.8</v>
      </c>
      <c r="AZ31" s="228">
        <v>-17</v>
      </c>
      <c r="BA31" s="230">
        <v>657</v>
      </c>
      <c r="BB31" s="230">
        <v>829</v>
      </c>
      <c r="BC31" s="231">
        <v>126.2</v>
      </c>
      <c r="BD31" s="230">
        <v>172</v>
      </c>
      <c r="BE31" s="230">
        <v>645</v>
      </c>
      <c r="BF31" s="230">
        <v>785</v>
      </c>
      <c r="BG31" s="231">
        <v>121.7</v>
      </c>
      <c r="BH31" s="228">
        <v>140</v>
      </c>
      <c r="BI31" s="230">
        <v>516</v>
      </c>
      <c r="BJ31" s="230">
        <v>632</v>
      </c>
      <c r="BK31" s="231">
        <v>122.5</v>
      </c>
      <c r="BL31" s="228">
        <v>116</v>
      </c>
      <c r="BM31" s="228">
        <v>3399.59</v>
      </c>
      <c r="BN31" s="228">
        <v>4315</v>
      </c>
      <c r="BO31" s="236">
        <v>126.9</v>
      </c>
      <c r="BP31" s="230">
        <v>88</v>
      </c>
      <c r="BQ31" s="228">
        <v>81</v>
      </c>
      <c r="BR31" s="231">
        <v>92</v>
      </c>
      <c r="BS31" s="228">
        <v>-7</v>
      </c>
      <c r="BT31" s="228">
        <v>4797</v>
      </c>
      <c r="BU31" s="228">
        <v>8084.4</v>
      </c>
      <c r="BV31" s="229">
        <v>168.5</v>
      </c>
      <c r="BW31" s="228">
        <v>3287</v>
      </c>
      <c r="BZ31" s="226"/>
      <c r="CB31" s="226"/>
      <c r="CC31" s="226"/>
      <c r="CD31" s="226"/>
    </row>
    <row r="32" s="213" customFormat="1" ht="12.75"/>
    <row r="33" s="213" customFormat="1" ht="12.75"/>
    <row r="34" s="213" customFormat="1" ht="12.75"/>
    <row r="35" s="213" customFormat="1" ht="12.75"/>
    <row r="36" s="213" customFormat="1" ht="12.75"/>
    <row r="37" s="213" customFormat="1" ht="12.75"/>
    <row r="38" s="213" customFormat="1" ht="12.75"/>
    <row r="39" s="213" customFormat="1" ht="12.75"/>
    <row r="40" s="213" customFormat="1" ht="12.75"/>
    <row r="41" s="213" customFormat="1" ht="12.75"/>
    <row r="42" s="213" customFormat="1" ht="12.75"/>
    <row r="43" s="213" customFormat="1" ht="12.75"/>
    <row r="44" s="213" customFormat="1" ht="12.75"/>
    <row r="45" s="213" customFormat="1" ht="12.75"/>
    <row r="46" s="213" customFormat="1" ht="12.75"/>
    <row r="47" s="213" customFormat="1" ht="12.75"/>
    <row r="48" s="213" customFormat="1" ht="12.75"/>
    <row r="49" s="213" customFormat="1" ht="12.75"/>
    <row r="50" s="213" customFormat="1" ht="12.75"/>
    <row r="51" s="213" customFormat="1" ht="12.75"/>
    <row r="52" s="213" customFormat="1" ht="12.75"/>
    <row r="53" s="213" customFormat="1" ht="12.75"/>
    <row r="54" s="213" customFormat="1" ht="12.75"/>
    <row r="55" s="213" customFormat="1" ht="12.75"/>
    <row r="56" s="213" customFormat="1" ht="12.75"/>
    <row r="57" s="213" customFormat="1" ht="12.75"/>
    <row r="58" s="213" customFormat="1" ht="12.75"/>
    <row r="59" s="213" customFormat="1" ht="12.75"/>
    <row r="60" s="213" customFormat="1" ht="12.75"/>
    <row r="61" s="213" customFormat="1" ht="12.75"/>
    <row r="62" s="213" customFormat="1" ht="12.75"/>
    <row r="63" s="213" customFormat="1" ht="12.75"/>
    <row r="64" s="213" customFormat="1" ht="12.75"/>
    <row r="65" s="213" customFormat="1" ht="12.75"/>
    <row r="66" s="213" customFormat="1" ht="12.75"/>
    <row r="67" s="213" customFormat="1" ht="12.75"/>
    <row r="68" s="213" customFormat="1" ht="12.75"/>
    <row r="69" s="213" customFormat="1" ht="12.75"/>
    <row r="70" s="213" customFormat="1" ht="12.75"/>
    <row r="71" s="213" customFormat="1" ht="12.75"/>
    <row r="72" s="213" customFormat="1" ht="12.75"/>
    <row r="73" s="213" customFormat="1" ht="12.75"/>
    <row r="74" s="213" customFormat="1" ht="12.75"/>
    <row r="75" s="213" customFormat="1" ht="12.75"/>
    <row r="76" s="213" customFormat="1" ht="12.75"/>
    <row r="77" s="213" customFormat="1" ht="12.75"/>
    <row r="78" s="213" customFormat="1" ht="12.75"/>
    <row r="79" s="213" customFormat="1" ht="12.75"/>
    <row r="80" s="213" customFormat="1" ht="12.75"/>
    <row r="81" s="213" customFormat="1" ht="12.75"/>
    <row r="82" s="213" customFormat="1" ht="12.75"/>
    <row r="83" s="213" customFormat="1" ht="12.75"/>
    <row r="84" s="213" customFormat="1" ht="12.75"/>
    <row r="85" s="213" customFormat="1" ht="12.75"/>
    <row r="86" s="213" customFormat="1" ht="12.75"/>
    <row r="87" s="213" customFormat="1" ht="12.75"/>
    <row r="88" s="213" customFormat="1" ht="12.75"/>
    <row r="89" s="213" customFormat="1" ht="12.75"/>
    <row r="90" s="213" customFormat="1" ht="12.75"/>
    <row r="91" s="213" customFormat="1" ht="12.75"/>
    <row r="92" s="213" customFormat="1" ht="12.75"/>
    <row r="93" s="213" customFormat="1" ht="12.75"/>
    <row r="94" s="213" customFormat="1" ht="12.75"/>
    <row r="95" s="213" customFormat="1" ht="12.75"/>
    <row r="96" s="213" customFormat="1" ht="12.75"/>
    <row r="97" s="213" customFormat="1" ht="12.75"/>
    <row r="98" s="213" customFormat="1" ht="12.75"/>
    <row r="99" s="213" customFormat="1" ht="12.75"/>
    <row r="100" s="213" customFormat="1" ht="12.75"/>
    <row r="101" s="213" customFormat="1" ht="12.75"/>
    <row r="102" s="213" customFormat="1" ht="12.75"/>
    <row r="103" s="213" customFormat="1" ht="12.75"/>
    <row r="104" s="213" customFormat="1" ht="12.75"/>
    <row r="105" s="213" customFormat="1" ht="12.75"/>
    <row r="106" s="213" customFormat="1" ht="12.75"/>
    <row r="107" s="213" customFormat="1" ht="12.75"/>
    <row r="108" s="213" customFormat="1" ht="12.75"/>
    <row r="109" s="213" customFormat="1" ht="12.75"/>
    <row r="110" s="213" customFormat="1" ht="12.75"/>
    <row r="111" s="213" customFormat="1" ht="12.75"/>
    <row r="112" s="213" customFormat="1" ht="12.75"/>
    <row r="113" s="213" customFormat="1" ht="12.75"/>
    <row r="114" s="213" customFormat="1" ht="12.75"/>
    <row r="115" s="213" customFormat="1" ht="12.75"/>
    <row r="116" s="213" customFormat="1" ht="12.75"/>
    <row r="117" s="213" customFormat="1" ht="12.75"/>
    <row r="118" s="213" customFormat="1" ht="12.75"/>
    <row r="119" s="213" customFormat="1" ht="12.75"/>
    <row r="120" s="213" customFormat="1" ht="12.75"/>
    <row r="121" s="213" customFormat="1" ht="12.75"/>
    <row r="122" s="213" customFormat="1" ht="12.75"/>
    <row r="123" s="213" customFormat="1" ht="12.75"/>
    <row r="124" s="213" customFormat="1" ht="12.75"/>
    <row r="125" s="213" customFormat="1" ht="12.75"/>
    <row r="126" s="213" customFormat="1" ht="12.75"/>
    <row r="127" s="213" customFormat="1" ht="12.75"/>
    <row r="128" s="213" customFormat="1" ht="12.75"/>
    <row r="129" s="213" customFormat="1" ht="12.75"/>
  </sheetData>
  <sheetProtection/>
  <mergeCells count="81">
    <mergeCell ref="B1:X1"/>
    <mergeCell ref="B2:X2"/>
    <mergeCell ref="Z2:AB2"/>
    <mergeCell ref="BJ2:BL2"/>
    <mergeCell ref="A3:A7"/>
    <mergeCell ref="B3:E5"/>
    <mergeCell ref="F3:I5"/>
    <mergeCell ref="J3:M5"/>
    <mergeCell ref="N3:Q5"/>
    <mergeCell ref="R3:U5"/>
    <mergeCell ref="V3:X5"/>
    <mergeCell ref="Y3:AB5"/>
    <mergeCell ref="AC3:AF5"/>
    <mergeCell ref="AG3:AN3"/>
    <mergeCell ref="AO3:AR5"/>
    <mergeCell ref="AS3:AV5"/>
    <mergeCell ref="AW3:AZ5"/>
    <mergeCell ref="BA3:BD5"/>
    <mergeCell ref="BE3:BH5"/>
    <mergeCell ref="BI3:BL5"/>
    <mergeCell ref="BM3:BO5"/>
    <mergeCell ref="BP3:BS4"/>
    <mergeCell ref="BT3:BW5"/>
    <mergeCell ref="AG4:AJ5"/>
    <mergeCell ref="AK4:AN5"/>
    <mergeCell ref="BP5:BS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S6:S7"/>
    <mergeCell ref="T6:U6"/>
    <mergeCell ref="V6:V7"/>
    <mergeCell ref="W6:W7"/>
    <mergeCell ref="X6:X7"/>
    <mergeCell ref="Y6:Y7"/>
    <mergeCell ref="Z6:Z7"/>
    <mergeCell ref="AA6:AB6"/>
    <mergeCell ref="AC6:AC7"/>
    <mergeCell ref="AD6:AD7"/>
    <mergeCell ref="AE6:AF6"/>
    <mergeCell ref="AG6:AG7"/>
    <mergeCell ref="AH6:AH7"/>
    <mergeCell ref="AI6:AJ6"/>
    <mergeCell ref="AK6:AK7"/>
    <mergeCell ref="AL6:AL7"/>
    <mergeCell ref="AM6:AN6"/>
    <mergeCell ref="AO6:AO7"/>
    <mergeCell ref="AP6:AP7"/>
    <mergeCell ref="AQ6:AR6"/>
    <mergeCell ref="AS6:AS7"/>
    <mergeCell ref="AT6:AT7"/>
    <mergeCell ref="AU6:AV6"/>
    <mergeCell ref="AW6:AX6"/>
    <mergeCell ref="AY6:AZ6"/>
    <mergeCell ref="BA6:BA7"/>
    <mergeCell ref="BB6:BB7"/>
    <mergeCell ref="BC6:BD6"/>
    <mergeCell ref="BE6:BE7"/>
    <mergeCell ref="BF6:BF7"/>
    <mergeCell ref="BG6:BH6"/>
    <mergeCell ref="BI6:BI7"/>
    <mergeCell ref="BJ6:BJ7"/>
    <mergeCell ref="BK6:BL6"/>
    <mergeCell ref="BM6:BM7"/>
    <mergeCell ref="BV6:BW6"/>
    <mergeCell ref="BN6:BN7"/>
    <mergeCell ref="BP6:BP7"/>
    <mergeCell ref="BQ6:BQ7"/>
    <mergeCell ref="BR6:BS6"/>
    <mergeCell ref="BT6:BT7"/>
    <mergeCell ref="BU6:BU7"/>
  </mergeCells>
  <printOptions horizontalCentered="1"/>
  <pageMargins left="0" right="0" top="0" bottom="0" header="0" footer="0"/>
  <pageSetup fitToHeight="2" horizontalDpi="600" verticalDpi="600" orientation="landscape" paperSize="9" scale="70" r:id="rId1"/>
  <colBreaks count="2" manualBreakCount="2">
    <brk id="21" max="30" man="1"/>
    <brk id="44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31"/>
  <sheetViews>
    <sheetView view="pageBreakPreview" zoomScale="75" zoomScaleSheetLayoutView="75" zoomScalePageLayoutView="0" workbookViewId="0" topLeftCell="A10">
      <selection activeCell="B14" sqref="B14:K14"/>
    </sheetView>
  </sheetViews>
  <sheetFormatPr defaultColWidth="10.140625" defaultRowHeight="15"/>
  <cols>
    <col min="1" max="1" width="29.7109375" style="71" customWidth="1"/>
    <col min="2" max="11" width="10.140625" style="71" customWidth="1"/>
    <col min="12" max="250" width="7.8515625" style="71" customWidth="1"/>
    <col min="251" max="251" width="29.7109375" style="71" customWidth="1"/>
    <col min="252" max="16384" width="10.140625" style="71" customWidth="1"/>
  </cols>
  <sheetData>
    <row r="1" spans="1:11" ht="15.75">
      <c r="A1" s="93"/>
      <c r="B1" s="94"/>
      <c r="C1" s="94"/>
      <c r="D1" s="94"/>
      <c r="E1" s="94"/>
      <c r="F1" s="94"/>
      <c r="G1" s="279" t="s">
        <v>62</v>
      </c>
      <c r="H1" s="279"/>
      <c r="I1" s="279"/>
      <c r="J1" s="279"/>
      <c r="K1" s="279"/>
    </row>
    <row r="2" spans="1:7" ht="30" customHeight="1" thickBot="1">
      <c r="A2" s="72" t="s">
        <v>52</v>
      </c>
      <c r="B2" s="74"/>
      <c r="C2" s="74"/>
      <c r="D2" s="73"/>
      <c r="E2" s="74"/>
      <c r="F2" s="74"/>
      <c r="G2" s="74"/>
    </row>
    <row r="3" spans="1:11" s="75" customFormat="1" ht="28.5" customHeight="1" thickTop="1">
      <c r="A3" s="76"/>
      <c r="B3" s="280" t="s">
        <v>53</v>
      </c>
      <c r="C3" s="280"/>
      <c r="D3" s="281" t="s">
        <v>54</v>
      </c>
      <c r="E3" s="282"/>
      <c r="F3" s="281" t="s">
        <v>55</v>
      </c>
      <c r="G3" s="283"/>
      <c r="H3" s="281" t="s">
        <v>56</v>
      </c>
      <c r="I3" s="283"/>
      <c r="J3" s="281" t="s">
        <v>57</v>
      </c>
      <c r="K3" s="284"/>
    </row>
    <row r="4" spans="1:11" s="75" customFormat="1" ht="48.75" customHeight="1" thickBot="1">
      <c r="A4" s="95"/>
      <c r="B4" s="96" t="s">
        <v>58</v>
      </c>
      <c r="C4" s="78" t="s">
        <v>3</v>
      </c>
      <c r="D4" s="77" t="s">
        <v>58</v>
      </c>
      <c r="E4" s="78" t="s">
        <v>3</v>
      </c>
      <c r="F4" s="77" t="s">
        <v>58</v>
      </c>
      <c r="G4" s="78" t="s">
        <v>3</v>
      </c>
      <c r="H4" s="77" t="s">
        <v>58</v>
      </c>
      <c r="I4" s="78" t="s">
        <v>3</v>
      </c>
      <c r="J4" s="77" t="s">
        <v>58</v>
      </c>
      <c r="K4" s="79" t="s">
        <v>3</v>
      </c>
    </row>
    <row r="5" spans="1:12" s="75" customFormat="1" ht="42" customHeight="1" thickTop="1">
      <c r="A5" s="97" t="s">
        <v>63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>
      <c r="A6" s="106" t="s">
        <v>64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69.1</v>
      </c>
      <c r="K6" s="84">
        <v>68.8</v>
      </c>
      <c r="L6" s="105"/>
    </row>
    <row r="7" spans="1:12" s="81" customFormat="1" ht="20.25" customHeight="1">
      <c r="A7" s="110" t="s">
        <v>59</v>
      </c>
      <c r="B7" s="111">
        <v>71</v>
      </c>
      <c r="C7" s="112">
        <v>71.3</v>
      </c>
      <c r="D7" s="113">
        <v>72.3</v>
      </c>
      <c r="E7" s="111">
        <v>72.8</v>
      </c>
      <c r="F7" s="114">
        <v>68.1</v>
      </c>
      <c r="G7" s="112">
        <v>68.4</v>
      </c>
      <c r="H7" s="115">
        <v>65.3</v>
      </c>
      <c r="I7" s="116">
        <v>65.8</v>
      </c>
      <c r="J7" s="115">
        <v>76.9</v>
      </c>
      <c r="K7" s="117">
        <v>77.2</v>
      </c>
      <c r="L7" s="105"/>
    </row>
    <row r="8" spans="1:12" s="75" customFormat="1" ht="20.25" customHeight="1">
      <c r="A8" s="89" t="s">
        <v>60</v>
      </c>
      <c r="B8" s="118">
        <v>14.5</v>
      </c>
      <c r="C8" s="119">
        <v>14.3</v>
      </c>
      <c r="D8" s="120">
        <v>12.7</v>
      </c>
      <c r="E8" s="121">
        <v>12.8</v>
      </c>
      <c r="F8" s="86">
        <v>18.4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>
      <c r="A9" s="123" t="s">
        <v>65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>
      <c r="A10" s="106" t="s">
        <v>64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>
      <c r="A11" s="110" t="s">
        <v>59</v>
      </c>
      <c r="B11" s="111">
        <v>64</v>
      </c>
      <c r="C11" s="112">
        <v>64.2</v>
      </c>
      <c r="D11" s="113">
        <v>65.6</v>
      </c>
      <c r="E11" s="111">
        <v>65.9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>
      <c r="A12" s="89" t="s">
        <v>60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18.4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>
      <c r="A13" s="123" t="s">
        <v>66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>
      <c r="A14" s="106" t="s">
        <v>64</v>
      </c>
      <c r="B14" s="107">
        <v>9.4</v>
      </c>
      <c r="C14" s="82">
        <v>9.6</v>
      </c>
      <c r="D14" s="108">
        <v>9</v>
      </c>
      <c r="E14" s="107">
        <v>9.2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>
      <c r="A15" s="110" t="s">
        <v>59</v>
      </c>
      <c r="B15" s="111">
        <v>9.8</v>
      </c>
      <c r="C15" s="112">
        <v>10</v>
      </c>
      <c r="D15" s="113">
        <v>9.3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>
      <c r="A16" s="89" t="s">
        <v>60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61</v>
      </c>
      <c r="H16" s="87" t="s">
        <v>61</v>
      </c>
      <c r="I16" s="122" t="s">
        <v>61</v>
      </c>
      <c r="J16" s="126">
        <v>0.4</v>
      </c>
      <c r="K16" s="88">
        <v>0.1</v>
      </c>
      <c r="L16" s="105"/>
    </row>
    <row r="17" spans="1:12" ht="15.75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75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6" ht="15.75">
      <c r="A19" s="91"/>
      <c r="F19" s="92"/>
    </row>
    <row r="20" spans="1:6" ht="15.75">
      <c r="A20" s="91"/>
      <c r="F20" s="90"/>
    </row>
    <row r="21" spans="1:6" ht="15.75">
      <c r="A21" s="91"/>
      <c r="F21" s="90"/>
    </row>
    <row r="22" spans="1:6" ht="15.75">
      <c r="A22" s="91"/>
      <c r="F22" s="90"/>
    </row>
    <row r="23" spans="1:6" ht="15.75">
      <c r="A23" s="91"/>
      <c r="F23" s="90"/>
    </row>
    <row r="24" spans="1:6" ht="15.75">
      <c r="A24" s="91"/>
      <c r="F24" s="90"/>
    </row>
    <row r="25" ht="15.75">
      <c r="F25" s="90"/>
    </row>
    <row r="26" ht="15.75">
      <c r="F26" s="92"/>
    </row>
    <row r="27" ht="15.75">
      <c r="F27" s="130"/>
    </row>
    <row r="28" ht="15.75">
      <c r="F28" s="128"/>
    </row>
    <row r="29" ht="15.75">
      <c r="F29" s="128"/>
    </row>
    <row r="30" ht="15.75">
      <c r="F30" s="128"/>
    </row>
    <row r="31" ht="15.75">
      <c r="F31" s="128"/>
    </row>
  </sheetData>
  <sheetProtection/>
  <mergeCells count="6">
    <mergeCell ref="G1:K1"/>
    <mergeCell ref="B3:C3"/>
    <mergeCell ref="D3:E3"/>
    <mergeCell ref="F3:G3"/>
    <mergeCell ref="H3:I3"/>
    <mergeCell ref="J3:K3"/>
  </mergeCells>
  <printOptions horizontalCentered="1"/>
  <pageMargins left="0.3937007874015748" right="0.3937007874015748" top="0.89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90" zoomScaleNormal="75" zoomScaleSheetLayoutView="90" zoomScalePageLayoutView="0" workbookViewId="0" topLeftCell="A1">
      <pane xSplit="1" ySplit="8" topLeftCell="B9" activePane="bottomRight" state="frozen"/>
      <selection pane="topLeft" activeCell="C3" sqref="C3:D4"/>
      <selection pane="topRight" activeCell="C3" sqref="C3:D4"/>
      <selection pane="bottomLeft" activeCell="C3" sqref="C3:D4"/>
      <selection pane="bottomRight" activeCell="L10" sqref="L10"/>
    </sheetView>
  </sheetViews>
  <sheetFormatPr defaultColWidth="18.57421875" defaultRowHeight="15"/>
  <cols>
    <col min="1" max="1" width="24.00390625" style="132" customWidth="1"/>
    <col min="2" max="12" width="9.7109375" style="132" customWidth="1"/>
    <col min="13" max="13" width="9.7109375" style="133" customWidth="1"/>
    <col min="14" max="255" width="9.140625" style="132" customWidth="1"/>
    <col min="256" max="16384" width="18.57421875" style="132" customWidth="1"/>
  </cols>
  <sheetData>
    <row r="1" spans="1:12" s="131" customFormat="1" ht="23.25" customHeight="1">
      <c r="A1" s="285" t="s">
        <v>67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s="131" customFormat="1" ht="22.5" customHeight="1">
      <c r="A2" s="285" t="s">
        <v>166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s="131" customFormat="1" ht="14.25" customHeight="1">
      <c r="A3" s="286" t="s">
        <v>68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1:12" s="131" customFormat="1" ht="19.5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</row>
    <row r="5" spans="1:12" ht="18" customHeight="1">
      <c r="A5" s="72" t="s">
        <v>52</v>
      </c>
      <c r="H5" s="289"/>
      <c r="I5" s="289"/>
      <c r="J5" s="289"/>
      <c r="K5" s="290"/>
      <c r="L5" s="290"/>
    </row>
    <row r="6" spans="1:13" s="134" customFormat="1" ht="16.5" customHeight="1">
      <c r="A6" s="287"/>
      <c r="B6" s="291" t="s">
        <v>69</v>
      </c>
      <c r="C6" s="292"/>
      <c r="D6" s="293"/>
      <c r="E6" s="291" t="s">
        <v>70</v>
      </c>
      <c r="F6" s="292"/>
      <c r="G6" s="293"/>
      <c r="H6" s="291" t="s">
        <v>71</v>
      </c>
      <c r="I6" s="292"/>
      <c r="J6" s="293"/>
      <c r="K6" s="294" t="s">
        <v>72</v>
      </c>
      <c r="L6" s="294"/>
      <c r="M6" s="294"/>
    </row>
    <row r="7" spans="1:13" s="135" customFormat="1" ht="27.75" customHeight="1">
      <c r="A7" s="288"/>
      <c r="B7" s="140" t="s">
        <v>117</v>
      </c>
      <c r="C7" s="140" t="s">
        <v>94</v>
      </c>
      <c r="D7" s="189" t="s">
        <v>144</v>
      </c>
      <c r="E7" s="140" t="s">
        <v>117</v>
      </c>
      <c r="F7" s="140" t="s">
        <v>94</v>
      </c>
      <c r="G7" s="189" t="s">
        <v>144</v>
      </c>
      <c r="H7" s="140" t="s">
        <v>117</v>
      </c>
      <c r="I7" s="140" t="s">
        <v>94</v>
      </c>
      <c r="J7" s="189" t="s">
        <v>144</v>
      </c>
      <c r="K7" s="140" t="s">
        <v>117</v>
      </c>
      <c r="L7" s="140" t="s">
        <v>94</v>
      </c>
      <c r="M7" s="189" t="s">
        <v>144</v>
      </c>
    </row>
    <row r="8" spans="1:13" s="134" customFormat="1" ht="12.75" customHeight="1">
      <c r="A8" s="136"/>
      <c r="B8" s="295" t="s">
        <v>73</v>
      </c>
      <c r="C8" s="296"/>
      <c r="D8" s="297"/>
      <c r="E8" s="295" t="s">
        <v>74</v>
      </c>
      <c r="F8" s="296"/>
      <c r="G8" s="297"/>
      <c r="H8" s="295" t="s">
        <v>73</v>
      </c>
      <c r="I8" s="296"/>
      <c r="J8" s="297"/>
      <c r="K8" s="295" t="s">
        <v>74</v>
      </c>
      <c r="L8" s="296"/>
      <c r="M8" s="296"/>
    </row>
    <row r="9" spans="1:13" ht="39.75" customHeight="1">
      <c r="A9" s="201" t="s">
        <v>8</v>
      </c>
      <c r="B9" s="190">
        <v>1402.3</v>
      </c>
      <c r="C9" s="190">
        <v>1413.7</v>
      </c>
      <c r="D9" s="191">
        <f>C9-B9</f>
        <v>11.4</v>
      </c>
      <c r="E9" s="190">
        <v>58.6</v>
      </c>
      <c r="F9" s="190">
        <v>59.5</v>
      </c>
      <c r="G9" s="191">
        <f>F9-E9</f>
        <v>0.9</v>
      </c>
      <c r="H9" s="192">
        <v>121.5</v>
      </c>
      <c r="I9" s="192">
        <v>118.7</v>
      </c>
      <c r="J9" s="191">
        <f>I9-H9</f>
        <v>-2.8</v>
      </c>
      <c r="K9" s="190">
        <v>8</v>
      </c>
      <c r="L9" s="190">
        <v>7.7</v>
      </c>
      <c r="M9" s="191">
        <f>L9-K9</f>
        <v>-0.3</v>
      </c>
    </row>
    <row r="10" spans="1:12" ht="15.75">
      <c r="A10" s="137"/>
      <c r="B10" s="138"/>
      <c r="C10" s="139"/>
      <c r="D10" s="139"/>
      <c r="E10" s="137"/>
      <c r="F10" s="137"/>
      <c r="G10" s="137"/>
      <c r="H10" s="137"/>
      <c r="I10" s="137"/>
      <c r="J10" s="137"/>
      <c r="K10" s="137"/>
      <c r="L10" s="137"/>
    </row>
    <row r="11" ht="15">
      <c r="A11" s="137"/>
    </row>
    <row r="12" spans="1:12" ht="12.75">
      <c r="A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1:12" ht="12.75">
      <c r="A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</sheetData>
  <sheetProtection/>
  <mergeCells count="14">
    <mergeCell ref="B8:D8"/>
    <mergeCell ref="E8:G8"/>
    <mergeCell ref="H8:J8"/>
    <mergeCell ref="K8:M8"/>
    <mergeCell ref="B6:D6"/>
    <mergeCell ref="E6:G6"/>
    <mergeCell ref="A1:L1"/>
    <mergeCell ref="A2:L2"/>
    <mergeCell ref="A3:L3"/>
    <mergeCell ref="A6:A7"/>
    <mergeCell ref="H5:L5"/>
    <mergeCell ref="A4:L4"/>
    <mergeCell ref="H6:J6"/>
    <mergeCell ref="K6:M6"/>
  </mergeCells>
  <printOptions horizontalCentered="1"/>
  <pageMargins left="0.2755905511811024" right="0.1968503937007874" top="0.35433070866141736" bottom="0" header="0" footer="0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80" zoomScaleNormal="85" zoomScaleSheetLayoutView="80" zoomScalePageLayoutView="0" workbookViewId="0" topLeftCell="B1">
      <pane xSplit="1" ySplit="5" topLeftCell="C6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E6" sqref="E6:F6"/>
    </sheetView>
  </sheetViews>
  <sheetFormatPr defaultColWidth="9.140625" defaultRowHeight="15"/>
  <cols>
    <col min="1" max="1" width="1.28515625" style="148" hidden="1" customWidth="1"/>
    <col min="2" max="2" width="36.421875" style="148" customWidth="1"/>
    <col min="3" max="3" width="15.28125" style="148" customWidth="1"/>
    <col min="4" max="4" width="14.140625" style="148" customWidth="1"/>
    <col min="5" max="5" width="16.140625" style="156" customWidth="1"/>
    <col min="6" max="6" width="14.8515625" style="148" customWidth="1"/>
    <col min="7" max="7" width="11.8515625" style="148" customWidth="1"/>
    <col min="8" max="8" width="13.57421875" style="148" customWidth="1"/>
    <col min="9" max="16384" width="9.140625" style="148" customWidth="1"/>
  </cols>
  <sheetData>
    <row r="1" spans="1:6" s="141" customFormat="1" ht="72.75" customHeight="1">
      <c r="A1" s="302" t="s">
        <v>148</v>
      </c>
      <c r="B1" s="302"/>
      <c r="C1" s="302"/>
      <c r="D1" s="302"/>
      <c r="E1" s="302"/>
      <c r="F1" s="302"/>
    </row>
    <row r="2" spans="1:6" s="141" customFormat="1" ht="26.25" customHeight="1">
      <c r="A2" s="142"/>
      <c r="B2" s="142"/>
      <c r="C2" s="142"/>
      <c r="D2" s="142"/>
      <c r="F2" s="199" t="s">
        <v>149</v>
      </c>
    </row>
    <row r="3" spans="1:6" s="141" customFormat="1" ht="24.75" customHeight="1">
      <c r="A3" s="142"/>
      <c r="B3" s="298"/>
      <c r="C3" s="299" t="s">
        <v>201</v>
      </c>
      <c r="D3" s="299" t="s">
        <v>167</v>
      </c>
      <c r="E3" s="301" t="s">
        <v>199</v>
      </c>
      <c r="F3" s="301"/>
    </row>
    <row r="4" spans="1:6" s="141" customFormat="1" ht="54.75" customHeight="1">
      <c r="A4" s="143"/>
      <c r="B4" s="298"/>
      <c r="C4" s="300"/>
      <c r="D4" s="300"/>
      <c r="E4" s="257" t="s">
        <v>186</v>
      </c>
      <c r="F4" s="257" t="s">
        <v>200</v>
      </c>
    </row>
    <row r="5" spans="2:6" s="144" customFormat="1" ht="19.5" customHeight="1">
      <c r="B5" s="145" t="s">
        <v>7</v>
      </c>
      <c r="C5" s="145">
        <v>1</v>
      </c>
      <c r="D5" s="145">
        <v>2</v>
      </c>
      <c r="E5" s="155">
        <v>3</v>
      </c>
      <c r="F5" s="144">
        <v>4</v>
      </c>
    </row>
    <row r="6" spans="2:7" s="146" customFormat="1" ht="24.75" customHeight="1">
      <c r="B6" s="152" t="s">
        <v>76</v>
      </c>
      <c r="C6" s="153">
        <v>3672</v>
      </c>
      <c r="D6" s="153">
        <f>SUM(D7:D28)</f>
        <v>3404</v>
      </c>
      <c r="E6" s="258">
        <f>D6/C6*100</f>
        <v>92.7</v>
      </c>
      <c r="F6" s="259">
        <f>D6-C6</f>
        <v>-268</v>
      </c>
      <c r="G6" s="164"/>
    </row>
    <row r="7" spans="2:7" s="146" customFormat="1" ht="24.75" customHeight="1">
      <c r="B7" s="150" t="s">
        <v>91</v>
      </c>
      <c r="C7" s="151">
        <v>3216</v>
      </c>
      <c r="D7" s="151">
        <v>824</v>
      </c>
      <c r="E7" s="58">
        <f>D7/C7*100</f>
        <v>25.6</v>
      </c>
      <c r="F7" s="30">
        <f aca="true" t="shared" si="0" ref="F7:F28">D7-C7</f>
        <v>-2392</v>
      </c>
      <c r="G7" s="164"/>
    </row>
    <row r="8" spans="2:8" s="147" customFormat="1" ht="24.75" customHeight="1">
      <c r="B8" s="150" t="s">
        <v>92</v>
      </c>
      <c r="C8" s="151">
        <v>38</v>
      </c>
      <c r="D8" s="151">
        <v>337</v>
      </c>
      <c r="E8" s="58">
        <f>D8/C8*100</f>
        <v>886.8</v>
      </c>
      <c r="F8" s="30">
        <f t="shared" si="0"/>
        <v>299</v>
      </c>
      <c r="G8" s="164"/>
      <c r="H8" s="146"/>
    </row>
    <row r="9" spans="2:8" s="147" customFormat="1" ht="24.75" customHeight="1">
      <c r="B9" s="150" t="s">
        <v>77</v>
      </c>
      <c r="C9" s="151">
        <v>105</v>
      </c>
      <c r="D9" s="151">
        <v>551</v>
      </c>
      <c r="E9" s="58">
        <f>D9/C9*100</f>
        <v>524.8</v>
      </c>
      <c r="F9" s="30">
        <f t="shared" si="0"/>
        <v>446</v>
      </c>
      <c r="G9" s="164"/>
      <c r="H9" s="146"/>
    </row>
    <row r="10" spans="2:8" s="147" customFormat="1" ht="24.75" customHeight="1">
      <c r="B10" s="150" t="s">
        <v>118</v>
      </c>
      <c r="C10" s="151">
        <v>0</v>
      </c>
      <c r="D10" s="151">
        <v>3</v>
      </c>
      <c r="E10" s="58">
        <v>0</v>
      </c>
      <c r="F10" s="30">
        <f t="shared" si="0"/>
        <v>3</v>
      </c>
      <c r="G10" s="164"/>
      <c r="H10" s="146"/>
    </row>
    <row r="11" spans="2:8" s="147" customFormat="1" ht="24.75" customHeight="1">
      <c r="B11" s="150" t="s">
        <v>78</v>
      </c>
      <c r="C11" s="151">
        <v>24</v>
      </c>
      <c r="D11" s="151">
        <v>237</v>
      </c>
      <c r="E11" s="58">
        <f>D11/C11*100</f>
        <v>987.5</v>
      </c>
      <c r="F11" s="30">
        <f t="shared" si="0"/>
        <v>213</v>
      </c>
      <c r="G11" s="164"/>
      <c r="H11" s="146"/>
    </row>
    <row r="12" spans="2:8" s="147" customFormat="1" ht="24.75" customHeight="1">
      <c r="B12" s="150" t="s">
        <v>103</v>
      </c>
      <c r="C12" s="151">
        <v>179</v>
      </c>
      <c r="D12" s="151">
        <v>225</v>
      </c>
      <c r="E12" s="58">
        <f>D12/C12*100</f>
        <v>125.7</v>
      </c>
      <c r="F12" s="30">
        <f t="shared" si="0"/>
        <v>46</v>
      </c>
      <c r="G12" s="164"/>
      <c r="H12" s="146"/>
    </row>
    <row r="13" spans="2:8" s="147" customFormat="1" ht="24.75" customHeight="1">
      <c r="B13" s="150" t="s">
        <v>104</v>
      </c>
      <c r="C13" s="151">
        <v>0</v>
      </c>
      <c r="D13" s="151">
        <v>0</v>
      </c>
      <c r="E13" s="58">
        <v>0</v>
      </c>
      <c r="F13" s="30">
        <f t="shared" si="0"/>
        <v>0</v>
      </c>
      <c r="G13" s="164"/>
      <c r="H13" s="146"/>
    </row>
    <row r="14" spans="2:8" s="147" customFormat="1" ht="24.75" customHeight="1">
      <c r="B14" s="150" t="s">
        <v>79</v>
      </c>
      <c r="C14" s="151">
        <v>0</v>
      </c>
      <c r="D14" s="151">
        <v>414</v>
      </c>
      <c r="E14" s="58">
        <v>0</v>
      </c>
      <c r="F14" s="30">
        <f t="shared" si="0"/>
        <v>414</v>
      </c>
      <c r="G14" s="164"/>
      <c r="H14" s="146"/>
    </row>
    <row r="15" spans="2:8" s="147" customFormat="1" ht="24.75" customHeight="1">
      <c r="B15" s="150" t="s">
        <v>119</v>
      </c>
      <c r="C15" s="151">
        <v>0</v>
      </c>
      <c r="D15" s="151">
        <v>7</v>
      </c>
      <c r="E15" s="58">
        <v>0</v>
      </c>
      <c r="F15" s="30">
        <f t="shared" si="0"/>
        <v>7</v>
      </c>
      <c r="G15" s="164"/>
      <c r="H15" s="146"/>
    </row>
    <row r="16" spans="2:8" s="147" customFormat="1" ht="24.75" customHeight="1">
      <c r="B16" s="150" t="s">
        <v>105</v>
      </c>
      <c r="C16" s="151">
        <v>0</v>
      </c>
      <c r="D16" s="151">
        <v>0</v>
      </c>
      <c r="E16" s="58">
        <v>0</v>
      </c>
      <c r="F16" s="30">
        <f t="shared" si="0"/>
        <v>0</v>
      </c>
      <c r="G16" s="164"/>
      <c r="H16" s="146"/>
    </row>
    <row r="17" spans="2:8" s="147" customFormat="1" ht="24.75" customHeight="1">
      <c r="B17" s="150" t="s">
        <v>106</v>
      </c>
      <c r="C17" s="151">
        <v>0</v>
      </c>
      <c r="D17" s="151">
        <v>0</v>
      </c>
      <c r="E17" s="58">
        <v>0</v>
      </c>
      <c r="F17" s="30">
        <f t="shared" si="0"/>
        <v>0</v>
      </c>
      <c r="G17" s="164"/>
      <c r="H17" s="146"/>
    </row>
    <row r="18" spans="2:8" s="147" customFormat="1" ht="24.75" customHeight="1">
      <c r="B18" s="150" t="s">
        <v>107</v>
      </c>
      <c r="C18" s="151">
        <v>0</v>
      </c>
      <c r="D18" s="151">
        <v>0</v>
      </c>
      <c r="E18" s="58">
        <v>0</v>
      </c>
      <c r="F18" s="30">
        <f t="shared" si="0"/>
        <v>0</v>
      </c>
      <c r="G18" s="164"/>
      <c r="H18" s="146"/>
    </row>
    <row r="19" spans="2:8" s="147" customFormat="1" ht="24.75" customHeight="1">
      <c r="B19" s="150" t="s">
        <v>108</v>
      </c>
      <c r="C19" s="151">
        <v>0</v>
      </c>
      <c r="D19" s="151">
        <v>0</v>
      </c>
      <c r="E19" s="58">
        <v>0</v>
      </c>
      <c r="F19" s="30">
        <f t="shared" si="0"/>
        <v>0</v>
      </c>
      <c r="G19" s="164"/>
      <c r="H19" s="146"/>
    </row>
    <row r="20" spans="2:8" s="147" customFormat="1" ht="24.75" customHeight="1">
      <c r="B20" s="150" t="s">
        <v>109</v>
      </c>
      <c r="C20" s="151">
        <v>0</v>
      </c>
      <c r="D20" s="151">
        <v>0</v>
      </c>
      <c r="E20" s="58">
        <v>0</v>
      </c>
      <c r="F20" s="30">
        <f t="shared" si="0"/>
        <v>0</v>
      </c>
      <c r="G20" s="164"/>
      <c r="H20" s="146"/>
    </row>
    <row r="21" spans="2:8" s="147" customFormat="1" ht="24.75" customHeight="1">
      <c r="B21" s="150" t="s">
        <v>96</v>
      </c>
      <c r="C21" s="151">
        <v>0</v>
      </c>
      <c r="D21" s="151">
        <v>0</v>
      </c>
      <c r="E21" s="58">
        <v>0</v>
      </c>
      <c r="F21" s="30">
        <f t="shared" si="0"/>
        <v>0</v>
      </c>
      <c r="G21" s="164"/>
      <c r="H21" s="146"/>
    </row>
    <row r="22" spans="2:8" s="147" customFormat="1" ht="24.75" customHeight="1">
      <c r="B22" s="150" t="s">
        <v>110</v>
      </c>
      <c r="C22" s="151">
        <v>0</v>
      </c>
      <c r="D22" s="151">
        <v>258</v>
      </c>
      <c r="E22" s="58">
        <v>0</v>
      </c>
      <c r="F22" s="30">
        <f t="shared" si="0"/>
        <v>258</v>
      </c>
      <c r="G22" s="164"/>
      <c r="H22" s="146"/>
    </row>
    <row r="23" spans="2:8" s="147" customFormat="1" ht="24.75" customHeight="1">
      <c r="B23" s="150" t="s">
        <v>111</v>
      </c>
      <c r="C23" s="151">
        <v>0</v>
      </c>
      <c r="D23" s="151">
        <v>30</v>
      </c>
      <c r="E23" s="58">
        <v>0</v>
      </c>
      <c r="F23" s="30">
        <f t="shared" si="0"/>
        <v>30</v>
      </c>
      <c r="G23" s="164"/>
      <c r="H23" s="146"/>
    </row>
    <row r="24" spans="2:8" s="147" customFormat="1" ht="24.75" customHeight="1">
      <c r="B24" s="150" t="s">
        <v>112</v>
      </c>
      <c r="C24" s="151">
        <v>20</v>
      </c>
      <c r="D24" s="151">
        <v>0</v>
      </c>
      <c r="E24" s="58">
        <f>D24/C24*100</f>
        <v>0</v>
      </c>
      <c r="F24" s="30">
        <f t="shared" si="0"/>
        <v>-20</v>
      </c>
      <c r="G24" s="164"/>
      <c r="H24" s="146"/>
    </row>
    <row r="25" spans="2:8" s="147" customFormat="1" ht="24.75" customHeight="1">
      <c r="B25" s="150" t="s">
        <v>113</v>
      </c>
      <c r="C25" s="151">
        <v>41</v>
      </c>
      <c r="D25" s="151">
        <v>73</v>
      </c>
      <c r="E25" s="58">
        <f>D25/C25*100</f>
        <v>178</v>
      </c>
      <c r="F25" s="30">
        <f t="shared" si="0"/>
        <v>32</v>
      </c>
      <c r="G25" s="164"/>
      <c r="H25" s="146"/>
    </row>
    <row r="26" spans="2:8" s="147" customFormat="1" ht="24.75" customHeight="1">
      <c r="B26" s="150" t="s">
        <v>114</v>
      </c>
      <c r="C26" s="151">
        <v>33</v>
      </c>
      <c r="D26" s="151">
        <v>181</v>
      </c>
      <c r="E26" s="58">
        <f>D26/C26*100</f>
        <v>548.5</v>
      </c>
      <c r="F26" s="30">
        <f t="shared" si="0"/>
        <v>148</v>
      </c>
      <c r="G26" s="164"/>
      <c r="H26" s="146"/>
    </row>
    <row r="27" spans="2:8" s="147" customFormat="1" ht="24.75" customHeight="1">
      <c r="B27" s="150" t="s">
        <v>115</v>
      </c>
      <c r="C27" s="151">
        <v>0</v>
      </c>
      <c r="D27" s="151">
        <v>0</v>
      </c>
      <c r="E27" s="58">
        <v>0</v>
      </c>
      <c r="F27" s="30">
        <f t="shared" si="0"/>
        <v>0</v>
      </c>
      <c r="G27" s="164"/>
      <c r="H27" s="146"/>
    </row>
    <row r="28" spans="2:8" ht="24.75" customHeight="1">
      <c r="B28" s="150" t="s">
        <v>116</v>
      </c>
      <c r="C28" s="151">
        <v>16</v>
      </c>
      <c r="D28" s="151">
        <v>264</v>
      </c>
      <c r="E28" s="58">
        <f>D28/C28*100</f>
        <v>1650</v>
      </c>
      <c r="F28" s="30">
        <f t="shared" si="0"/>
        <v>248</v>
      </c>
      <c r="G28" s="164"/>
      <c r="H28" s="146"/>
    </row>
  </sheetData>
  <sheetProtection/>
  <mergeCells count="5">
    <mergeCell ref="B3:B4"/>
    <mergeCell ref="D3:D4"/>
    <mergeCell ref="C3:C4"/>
    <mergeCell ref="E3:F3"/>
    <mergeCell ref="A1:F1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70" zoomScaleNormal="75" zoomScaleSheetLayoutView="70" zoomScalePageLayoutView="0" workbookViewId="0" topLeftCell="A1">
      <selection activeCell="F4" sqref="F4:F5"/>
    </sheetView>
  </sheetViews>
  <sheetFormatPr defaultColWidth="8.8515625" defaultRowHeight="15"/>
  <cols>
    <col min="1" max="1" width="39.57421875" style="17" customWidth="1"/>
    <col min="2" max="2" width="9.8515625" style="17" customWidth="1"/>
    <col min="3" max="3" width="10.28125" style="17" customWidth="1"/>
    <col min="4" max="4" width="9.8515625" style="17" customWidth="1"/>
    <col min="5" max="5" width="9.57421875" style="17" customWidth="1"/>
    <col min="6" max="6" width="12.421875" style="17" customWidth="1"/>
    <col min="7" max="7" width="8.8515625" style="17" customWidth="1"/>
    <col min="8" max="8" width="11.8515625" style="34" customWidth="1"/>
    <col min="9" max="9" width="9.28125" style="17" bestFit="1" customWidth="1"/>
    <col min="10" max="16384" width="8.8515625" style="17" customWidth="1"/>
  </cols>
  <sheetData>
    <row r="1" spans="1:8" s="1" customFormat="1" ht="48" customHeight="1">
      <c r="A1" s="303" t="s">
        <v>51</v>
      </c>
      <c r="B1" s="303"/>
      <c r="C1" s="303"/>
      <c r="D1" s="303"/>
      <c r="E1" s="303"/>
      <c r="F1" s="303"/>
      <c r="H1" s="33"/>
    </row>
    <row r="2" spans="1:8" s="1" customFormat="1" ht="34.5" customHeight="1">
      <c r="A2" s="304" t="s">
        <v>45</v>
      </c>
      <c r="B2" s="304"/>
      <c r="C2" s="304"/>
      <c r="D2" s="304"/>
      <c r="E2" s="304"/>
      <c r="F2" s="304"/>
      <c r="H2" s="33"/>
    </row>
    <row r="3" spans="1:8" s="3" customFormat="1" ht="20.25" customHeight="1">
      <c r="A3" s="2"/>
      <c r="B3" s="2"/>
      <c r="C3" s="2"/>
      <c r="D3" s="2"/>
      <c r="E3" s="2"/>
      <c r="H3" s="34"/>
    </row>
    <row r="4" spans="1:8" s="3" customFormat="1" ht="30" customHeight="1">
      <c r="A4" s="305"/>
      <c r="B4" s="307" t="s">
        <v>1</v>
      </c>
      <c r="C4" s="308"/>
      <c r="D4" s="307" t="s">
        <v>2</v>
      </c>
      <c r="E4" s="308"/>
      <c r="F4" s="309" t="s">
        <v>11</v>
      </c>
      <c r="H4" s="34"/>
    </row>
    <row r="5" spans="1:8" s="3" customFormat="1" ht="43.5" customHeight="1">
      <c r="A5" s="306"/>
      <c r="B5" s="4" t="s">
        <v>46</v>
      </c>
      <c r="C5" s="4" t="s">
        <v>13</v>
      </c>
      <c r="D5" s="4" t="s">
        <v>46</v>
      </c>
      <c r="E5" s="4" t="s">
        <v>13</v>
      </c>
      <c r="F5" s="309"/>
      <c r="H5" s="34"/>
    </row>
    <row r="6" spans="1:8" s="3" customFormat="1" ht="24.75" customHeight="1">
      <c r="A6" s="52" t="s">
        <v>14</v>
      </c>
      <c r="B6" s="35">
        <v>316198</v>
      </c>
      <c r="C6" s="36" t="s">
        <v>47</v>
      </c>
      <c r="D6" s="37">
        <v>281918</v>
      </c>
      <c r="E6" s="36" t="s">
        <v>47</v>
      </c>
      <c r="F6" s="59">
        <f>ROUND(D6/B6*100,1)</f>
        <v>89.2</v>
      </c>
      <c r="H6" s="34"/>
    </row>
    <row r="7" spans="1:9" s="26" customFormat="1" ht="24.75" customHeight="1">
      <c r="A7" s="5" t="s">
        <v>48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9" s="26" customFormat="1" ht="24" customHeight="1">
      <c r="A8" s="61" t="s">
        <v>49</v>
      </c>
      <c r="B8" s="42"/>
      <c r="C8" s="43"/>
      <c r="D8" s="40"/>
      <c r="E8" s="43"/>
      <c r="F8" s="62"/>
      <c r="H8" s="34"/>
      <c r="I8" s="41"/>
    </row>
    <row r="9" spans="1:9" ht="31.5" customHeight="1">
      <c r="A9" s="63" t="s">
        <v>15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9" ht="33" customHeight="1">
      <c r="A10" s="11" t="s">
        <v>16</v>
      </c>
      <c r="B10" s="44">
        <v>3780</v>
      </c>
      <c r="C10" s="45">
        <v>1.4</v>
      </c>
      <c r="D10" s="44">
        <v>2993</v>
      </c>
      <c r="E10" s="47">
        <v>1.3</v>
      </c>
      <c r="F10" s="64">
        <f aca="true" t="shared" si="0" ref="F10:F27">ROUND(D10/B10*100,1)</f>
        <v>79.2</v>
      </c>
      <c r="H10" s="48"/>
      <c r="I10" s="41"/>
    </row>
    <row r="11" spans="1:15" s="20" customFormat="1" ht="22.5" customHeight="1" thickBot="1">
      <c r="A11" s="11" t="s">
        <v>17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>
      <c r="A12" s="11" t="s">
        <v>18</v>
      </c>
      <c r="B12" s="49">
        <v>6206</v>
      </c>
      <c r="C12" s="45">
        <v>2.3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9" ht="35.25" customHeight="1">
      <c r="A13" s="11" t="s">
        <v>19</v>
      </c>
      <c r="B13" s="49">
        <v>2906</v>
      </c>
      <c r="C13" s="45">
        <v>1.1</v>
      </c>
      <c r="D13" s="49">
        <v>2739</v>
      </c>
      <c r="E13" s="47">
        <v>1.1</v>
      </c>
      <c r="F13" s="64">
        <f t="shared" si="0"/>
        <v>94.3</v>
      </c>
      <c r="H13" s="48"/>
      <c r="I13" s="41"/>
    </row>
    <row r="14" spans="1:9" ht="18" customHeight="1">
      <c r="A14" s="11" t="s">
        <v>20</v>
      </c>
      <c r="B14" s="49">
        <v>6177</v>
      </c>
      <c r="C14" s="45">
        <v>2.3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9" ht="32.25" customHeight="1">
      <c r="A15" s="11" t="s">
        <v>21</v>
      </c>
      <c r="B15" s="49">
        <v>42218</v>
      </c>
      <c r="C15" s="45">
        <v>15.8</v>
      </c>
      <c r="D15" s="49">
        <v>45482</v>
      </c>
      <c r="E15" s="47">
        <v>19.1</v>
      </c>
      <c r="F15" s="64">
        <f t="shared" si="0"/>
        <v>107.7</v>
      </c>
      <c r="H15" s="48"/>
      <c r="I15" s="41"/>
    </row>
    <row r="16" spans="1:9" ht="33.75" customHeight="1">
      <c r="A16" s="11" t="s">
        <v>22</v>
      </c>
      <c r="B16" s="49">
        <v>12242</v>
      </c>
      <c r="C16" s="45">
        <v>4.6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>
      <c r="A17" s="11" t="s">
        <v>23</v>
      </c>
      <c r="B17" s="49">
        <v>5899</v>
      </c>
      <c r="C17" s="45">
        <v>2.2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>
      <c r="A18" s="11" t="s">
        <v>24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>
      <c r="A19" s="11" t="s">
        <v>25</v>
      </c>
      <c r="B19" s="49">
        <v>13001</v>
      </c>
      <c r="C19" s="45">
        <v>4.9</v>
      </c>
      <c r="D19" s="49">
        <v>9022</v>
      </c>
      <c r="E19" s="47">
        <v>3.8</v>
      </c>
      <c r="F19" s="64">
        <f t="shared" si="0"/>
        <v>69.4</v>
      </c>
      <c r="H19" s="48"/>
      <c r="I19" s="41"/>
    </row>
    <row r="20" spans="1:9" ht="18" customHeight="1">
      <c r="A20" s="11" t="s">
        <v>26</v>
      </c>
      <c r="B20" s="49">
        <v>2527</v>
      </c>
      <c r="C20" s="45">
        <v>1</v>
      </c>
      <c r="D20" s="49">
        <v>2619</v>
      </c>
      <c r="E20" s="47">
        <v>1.1</v>
      </c>
      <c r="F20" s="64">
        <f t="shared" si="0"/>
        <v>103.6</v>
      </c>
      <c r="H20" s="48"/>
      <c r="I20" s="41"/>
    </row>
    <row r="21" spans="1:9" ht="32.25" customHeight="1">
      <c r="A21" s="11" t="s">
        <v>27</v>
      </c>
      <c r="B21" s="49">
        <v>5965</v>
      </c>
      <c r="C21" s="45">
        <v>2.2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>
      <c r="A22" s="11" t="s">
        <v>28</v>
      </c>
      <c r="B22" s="49">
        <v>6056</v>
      </c>
      <c r="C22" s="45">
        <v>2.3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>
      <c r="A23" s="11" t="s">
        <v>29</v>
      </c>
      <c r="B23" s="49">
        <v>66788</v>
      </c>
      <c r="C23" s="45">
        <v>25.1</v>
      </c>
      <c r="D23" s="49">
        <v>40399</v>
      </c>
      <c r="E23" s="47">
        <v>16.9</v>
      </c>
      <c r="F23" s="64">
        <f t="shared" si="0"/>
        <v>60.5</v>
      </c>
      <c r="H23" s="48"/>
      <c r="I23" s="41"/>
    </row>
    <row r="24" spans="1:9" ht="15.75" customHeight="1">
      <c r="A24" s="11" t="s">
        <v>30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>
      <c r="A25" s="11" t="s">
        <v>31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>
      <c r="A26" s="11" t="s">
        <v>32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>
      <c r="A27" s="11" t="s">
        <v>33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8" ht="18.75">
      <c r="A28" s="22"/>
      <c r="B28" s="18"/>
      <c r="E28" s="51"/>
      <c r="H28" s="17"/>
    </row>
    <row r="29" spans="1:8" ht="18.75">
      <c r="A29" s="22"/>
      <c r="B29" s="22"/>
      <c r="E29" s="34"/>
      <c r="H29" s="17"/>
    </row>
  </sheetData>
  <sheetProtection/>
  <mergeCells count="6">
    <mergeCell ref="A1:F1"/>
    <mergeCell ref="A2:F2"/>
    <mergeCell ref="A4:A5"/>
    <mergeCell ref="B4:C4"/>
    <mergeCell ref="D4:E4"/>
    <mergeCell ref="F4:F5"/>
  </mergeCells>
  <printOptions horizontalCentered="1"/>
  <pageMargins left="0.7874015748031497" right="0" top="0.472440944881889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70" zoomScaleNormal="75" zoomScaleSheetLayoutView="70" zoomScalePageLayoutView="0" workbookViewId="0" topLeftCell="A1">
      <selection activeCell="F4" sqref="F4:F5"/>
    </sheetView>
  </sheetViews>
  <sheetFormatPr defaultColWidth="8.8515625" defaultRowHeight="15"/>
  <cols>
    <col min="1" max="1" width="51.57421875" style="17" customWidth="1"/>
    <col min="2" max="2" width="13.8515625" style="17" customWidth="1"/>
    <col min="3" max="3" width="13.7109375" style="17" customWidth="1"/>
    <col min="4" max="4" width="13.140625" style="17" customWidth="1"/>
    <col min="5" max="5" width="12.28125" style="17" customWidth="1"/>
    <col min="6" max="6" width="15.7109375" style="17" customWidth="1"/>
    <col min="7" max="16384" width="8.8515625" style="17" customWidth="1"/>
  </cols>
  <sheetData>
    <row r="1" spans="1:6" s="1" customFormat="1" ht="22.5" customHeight="1">
      <c r="A1" s="310" t="s">
        <v>44</v>
      </c>
      <c r="B1" s="310"/>
      <c r="C1" s="310"/>
      <c r="D1" s="310"/>
      <c r="E1" s="310"/>
      <c r="F1" s="310"/>
    </row>
    <row r="2" spans="1:6" s="1" customFormat="1" ht="19.5" customHeight="1">
      <c r="A2" s="311" t="s">
        <v>34</v>
      </c>
      <c r="B2" s="311"/>
      <c r="C2" s="311"/>
      <c r="D2" s="311"/>
      <c r="E2" s="311"/>
      <c r="F2" s="311"/>
    </row>
    <row r="3" spans="1:5" s="3" customFormat="1" ht="20.25" customHeight="1">
      <c r="A3" s="2"/>
      <c r="B3" s="2"/>
      <c r="C3" s="2"/>
      <c r="D3" s="2"/>
      <c r="E3" s="2"/>
    </row>
    <row r="4" spans="1:6" s="3" customFormat="1" ht="20.25" customHeight="1">
      <c r="A4" s="305"/>
      <c r="B4" s="312" t="s">
        <v>1</v>
      </c>
      <c r="C4" s="313"/>
      <c r="D4" s="312" t="s">
        <v>2</v>
      </c>
      <c r="E4" s="313"/>
      <c r="F4" s="314" t="s">
        <v>11</v>
      </c>
    </row>
    <row r="5" spans="1:6" s="3" customFormat="1" ht="43.5" customHeight="1">
      <c r="A5" s="306"/>
      <c r="B5" s="4" t="s">
        <v>46</v>
      </c>
      <c r="C5" s="4" t="s">
        <v>13</v>
      </c>
      <c r="D5" s="4" t="s">
        <v>46</v>
      </c>
      <c r="E5" s="4" t="s">
        <v>13</v>
      </c>
      <c r="F5" s="314"/>
    </row>
    <row r="6" spans="1:8" s="3" customFormat="1" ht="28.5" customHeight="1">
      <c r="A6" s="52" t="s">
        <v>14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aca="true" t="shared" si="0" ref="F6:F15">ROUND(D6/B6*100,1)</f>
        <v>89.2</v>
      </c>
      <c r="H6" s="53"/>
    </row>
    <row r="7" spans="1:8" s="26" customFormat="1" ht="38.25" customHeight="1">
      <c r="A7" s="67" t="s">
        <v>35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>
      <c r="A8" s="67" t="s">
        <v>36</v>
      </c>
      <c r="B8" s="30">
        <v>33001</v>
      </c>
      <c r="C8" s="68">
        <f aca="true" t="shared" si="1" ref="C8:C15">ROUND(B8/$B$6*100,1)</f>
        <v>10.4</v>
      </c>
      <c r="D8" s="69">
        <v>28425</v>
      </c>
      <c r="E8" s="29">
        <f aca="true" t="shared" si="2" ref="E8:E15">ROUND(D8/$D$6*100,1)</f>
        <v>10.1</v>
      </c>
      <c r="F8" s="58">
        <f t="shared" si="0"/>
        <v>86.1</v>
      </c>
      <c r="G8" s="54"/>
      <c r="H8" s="53"/>
    </row>
    <row r="9" spans="1:8" ht="27.75" customHeight="1">
      <c r="A9" s="67" t="s">
        <v>37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>
      <c r="A10" s="67" t="s">
        <v>38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>
      <c r="A11" s="67" t="s">
        <v>39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>
      <c r="A12" s="67" t="s">
        <v>40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>
      <c r="A13" s="67" t="s">
        <v>41</v>
      </c>
      <c r="B13" s="70">
        <v>27975</v>
      </c>
      <c r="C13" s="68">
        <f t="shared" si="1"/>
        <v>8.8</v>
      </c>
      <c r="D13" s="69">
        <v>24478</v>
      </c>
      <c r="E13" s="29">
        <f t="shared" si="2"/>
        <v>8.7</v>
      </c>
      <c r="F13" s="58">
        <f t="shared" si="0"/>
        <v>87.5</v>
      </c>
      <c r="G13" s="54"/>
      <c r="H13" s="53"/>
    </row>
    <row r="14" spans="1:8" ht="78.75" customHeight="1">
      <c r="A14" s="67" t="s">
        <v>42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>
      <c r="A15" s="67" t="s">
        <v>50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ht="12.75">
      <c r="B16" s="55"/>
    </row>
    <row r="17" ht="12.75">
      <c r="B17" s="55"/>
    </row>
    <row r="18" ht="12.75">
      <c r="B18" s="55"/>
    </row>
  </sheetData>
  <sheetProtection/>
  <mergeCells count="6">
    <mergeCell ref="A1:F1"/>
    <mergeCell ref="A2:F2"/>
    <mergeCell ref="A4:A5"/>
    <mergeCell ref="B4:C4"/>
    <mergeCell ref="D4:E4"/>
    <mergeCell ref="F4:F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70" zoomScaleNormal="75" zoomScaleSheetLayoutView="70" zoomScalePageLayoutView="0" workbookViewId="0" topLeftCell="A1">
      <selection activeCell="F4" sqref="F4:F5"/>
    </sheetView>
  </sheetViews>
  <sheetFormatPr defaultColWidth="8.8515625" defaultRowHeight="15"/>
  <cols>
    <col min="1" max="1" width="37.140625" style="17" customWidth="1"/>
    <col min="2" max="3" width="10.8515625" style="17" customWidth="1"/>
    <col min="4" max="4" width="10.57421875" style="17" customWidth="1"/>
    <col min="5" max="5" width="11.57421875" style="17" customWidth="1"/>
    <col min="6" max="6" width="13.421875" style="17" customWidth="1"/>
    <col min="7" max="9" width="8.8515625" style="17" customWidth="1"/>
    <col min="10" max="10" width="43.00390625" style="17" customWidth="1"/>
    <col min="11" max="16384" width="8.8515625" style="17" customWidth="1"/>
  </cols>
  <sheetData>
    <row r="1" spans="1:6" s="1" customFormat="1" ht="20.25">
      <c r="A1" s="310" t="s">
        <v>9</v>
      </c>
      <c r="B1" s="310"/>
      <c r="C1" s="310"/>
      <c r="D1" s="310"/>
      <c r="E1" s="310"/>
      <c r="F1" s="310"/>
    </row>
    <row r="2" spans="1:6" s="1" customFormat="1" ht="19.5" customHeight="1">
      <c r="A2" s="311" t="s">
        <v>10</v>
      </c>
      <c r="B2" s="311"/>
      <c r="C2" s="311"/>
      <c r="D2" s="311"/>
      <c r="E2" s="311"/>
      <c r="F2" s="311"/>
    </row>
    <row r="3" spans="1:5" s="3" customFormat="1" ht="20.25" customHeight="1">
      <c r="A3" s="2"/>
      <c r="B3" s="2"/>
      <c r="C3" s="2"/>
      <c r="D3" s="2"/>
      <c r="E3" s="2"/>
    </row>
    <row r="4" spans="1:6" s="3" customFormat="1" ht="20.25" customHeight="1">
      <c r="A4" s="305"/>
      <c r="B4" s="312" t="s">
        <v>1</v>
      </c>
      <c r="C4" s="313"/>
      <c r="D4" s="312" t="s">
        <v>2</v>
      </c>
      <c r="E4" s="313"/>
      <c r="F4" s="309" t="s">
        <v>11</v>
      </c>
    </row>
    <row r="5" spans="1:6" s="3" customFormat="1" ht="43.5" customHeight="1">
      <c r="A5" s="306"/>
      <c r="B5" s="4" t="s">
        <v>12</v>
      </c>
      <c r="C5" s="4" t="s">
        <v>13</v>
      </c>
      <c r="D5" s="4" t="s">
        <v>12</v>
      </c>
      <c r="E5" s="4" t="s">
        <v>13</v>
      </c>
      <c r="F5" s="309"/>
    </row>
    <row r="6" spans="1:6" s="10" customFormat="1" ht="34.5" customHeight="1">
      <c r="A6" s="5" t="s">
        <v>14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128.2</v>
      </c>
    </row>
    <row r="7" spans="1:10" ht="56.25" customHeight="1">
      <c r="A7" s="11" t="s">
        <v>15</v>
      </c>
      <c r="B7" s="12">
        <v>2061</v>
      </c>
      <c r="C7" s="13">
        <v>3.6</v>
      </c>
      <c r="D7" s="12">
        <v>3033</v>
      </c>
      <c r="E7" s="14">
        <v>4.1</v>
      </c>
      <c r="F7" s="9">
        <f aca="true" t="shared" si="0" ref="F7:F25">ROUND(D7/B7*100,1)</f>
        <v>147.2</v>
      </c>
      <c r="G7" s="15"/>
      <c r="H7" s="16"/>
      <c r="J7" s="18"/>
    </row>
    <row r="8" spans="1:10" ht="42.75" customHeight="1">
      <c r="A8" s="11" t="s">
        <v>16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0" s="20" customFormat="1" ht="25.5" customHeight="1">
      <c r="A9" s="11" t="s">
        <v>17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</v>
      </c>
      <c r="G9" s="19"/>
      <c r="H9" s="16"/>
      <c r="I9" s="17"/>
      <c r="J9" s="18"/>
    </row>
    <row r="10" spans="1:12" ht="41.25" customHeight="1">
      <c r="A10" s="11" t="s">
        <v>18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0" ht="39.75" customHeight="1">
      <c r="A11" s="11" t="s">
        <v>19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0" ht="25.5" customHeight="1">
      <c r="A12" s="11" t="s">
        <v>20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0" ht="56.25" customHeight="1">
      <c r="A13" s="11" t="s">
        <v>21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0" ht="35.25" customHeight="1">
      <c r="A14" s="11" t="s">
        <v>22</v>
      </c>
      <c r="B14" s="12">
        <v>5133</v>
      </c>
      <c r="C14" s="13">
        <v>8.9</v>
      </c>
      <c r="D14" s="12">
        <v>6764</v>
      </c>
      <c r="E14" s="14">
        <v>9.2</v>
      </c>
      <c r="F14" s="9">
        <f t="shared" si="0"/>
        <v>131.8</v>
      </c>
      <c r="G14" s="19"/>
      <c r="H14" s="16"/>
      <c r="J14" s="18"/>
    </row>
    <row r="15" spans="1:10" ht="35.25" customHeight="1">
      <c r="A15" s="11" t="s">
        <v>23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0" ht="24" customHeight="1">
      <c r="A16" s="11" t="s">
        <v>24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>
      <c r="A17" s="11" t="s">
        <v>25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>
      <c r="A18" s="11" t="s">
        <v>26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>
      <c r="A19" s="11" t="s">
        <v>27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>
      <c r="A20" s="11" t="s">
        <v>28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>
      <c r="A21" s="11" t="s">
        <v>29</v>
      </c>
      <c r="B21" s="12">
        <v>5006</v>
      </c>
      <c r="C21" s="13">
        <v>8.8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>
      <c r="A22" s="11" t="s">
        <v>30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>
      <c r="A23" s="11" t="s">
        <v>31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>
      <c r="A24" s="11" t="s">
        <v>32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>
      <c r="A25" s="11" t="s">
        <v>33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75">
      <c r="A26" s="22"/>
      <c r="B26" s="22"/>
      <c r="C26" s="22"/>
      <c r="D26" s="22"/>
      <c r="E26" s="22"/>
      <c r="J26" s="18"/>
    </row>
    <row r="27" spans="1:10" ht="15.75">
      <c r="A27" s="22"/>
      <c r="B27" s="22"/>
      <c r="C27" s="22"/>
      <c r="D27" s="22"/>
      <c r="E27" s="22"/>
      <c r="J27" s="18"/>
    </row>
    <row r="28" spans="1:5" ht="12.75">
      <c r="A28" s="22"/>
      <c r="B28" s="22"/>
      <c r="C28" s="22"/>
      <c r="D28" s="22"/>
      <c r="E28" s="22"/>
    </row>
  </sheetData>
  <sheetProtection/>
  <mergeCells count="6">
    <mergeCell ref="A1:F1"/>
    <mergeCell ref="A2:F2"/>
    <mergeCell ref="A4:A5"/>
    <mergeCell ref="B4:C4"/>
    <mergeCell ref="D4:E4"/>
    <mergeCell ref="F4:F5"/>
  </mergeCells>
  <printOptions horizontalCentered="1"/>
  <pageMargins left="0.7874015748031497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="59" zoomScaleNormal="75" zoomScaleSheetLayoutView="59" zoomScalePageLayoutView="0" workbookViewId="0" topLeftCell="A1">
      <selection activeCell="F4" sqref="F4:F5"/>
    </sheetView>
  </sheetViews>
  <sheetFormatPr defaultColWidth="8.8515625" defaultRowHeight="15"/>
  <cols>
    <col min="1" max="1" width="52.8515625" style="17" customWidth="1"/>
    <col min="2" max="2" width="14.421875" style="17" customWidth="1"/>
    <col min="3" max="3" width="14.00390625" style="17" customWidth="1"/>
    <col min="4" max="4" width="12.140625" style="17" customWidth="1"/>
    <col min="5" max="5" width="14.421875" style="17" customWidth="1"/>
    <col min="6" max="6" width="14.57421875" style="17" customWidth="1"/>
    <col min="7" max="7" width="8.8515625" style="17" customWidth="1"/>
    <col min="8" max="8" width="10.8515625" style="17" bestFit="1" customWidth="1"/>
    <col min="9" max="16384" width="8.8515625" style="17" customWidth="1"/>
  </cols>
  <sheetData>
    <row r="1" spans="1:6" s="1" customFormat="1" ht="25.5" customHeight="1">
      <c r="A1" s="315" t="s">
        <v>9</v>
      </c>
      <c r="B1" s="315"/>
      <c r="C1" s="315"/>
      <c r="D1" s="315"/>
      <c r="E1" s="315"/>
      <c r="F1" s="315"/>
    </row>
    <row r="2" spans="1:6" s="1" customFormat="1" ht="19.5" customHeight="1">
      <c r="A2" s="316" t="s">
        <v>34</v>
      </c>
      <c r="B2" s="316"/>
      <c r="C2" s="316"/>
      <c r="D2" s="316"/>
      <c r="E2" s="316"/>
      <c r="F2" s="316"/>
    </row>
    <row r="3" spans="1:5" s="3" customFormat="1" ht="20.25" customHeight="1">
      <c r="A3" s="2"/>
      <c r="B3" s="2"/>
      <c r="C3" s="2"/>
      <c r="D3" s="2"/>
      <c r="E3" s="2"/>
    </row>
    <row r="4" spans="1:6" s="3" customFormat="1" ht="25.5" customHeight="1">
      <c r="A4" s="305"/>
      <c r="B4" s="312" t="s">
        <v>1</v>
      </c>
      <c r="C4" s="313"/>
      <c r="D4" s="312" t="s">
        <v>2</v>
      </c>
      <c r="E4" s="313"/>
      <c r="F4" s="314" t="s">
        <v>11</v>
      </c>
    </row>
    <row r="5" spans="1:6" s="3" customFormat="1" ht="43.5" customHeight="1">
      <c r="A5" s="306"/>
      <c r="B5" s="23" t="s">
        <v>12</v>
      </c>
      <c r="C5" s="23" t="s">
        <v>13</v>
      </c>
      <c r="D5" s="23" t="s">
        <v>12</v>
      </c>
      <c r="E5" s="23" t="s">
        <v>13</v>
      </c>
      <c r="F5" s="314"/>
    </row>
    <row r="6" spans="1:8" s="26" customFormat="1" ht="34.5" customHeight="1">
      <c r="A6" s="52" t="s">
        <v>14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aca="true" t="shared" si="0" ref="F6:F15">ROUND(D6/B6*100,1)</f>
        <v>128.2</v>
      </c>
      <c r="H6" s="27"/>
    </row>
    <row r="7" spans="1:12" ht="57.75" customHeight="1">
      <c r="A7" s="57" t="s">
        <v>35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2" ht="35.25" customHeight="1">
      <c r="A8" s="57" t="s">
        <v>36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2" s="20" customFormat="1" ht="25.5" customHeight="1">
      <c r="A9" s="57" t="s">
        <v>37</v>
      </c>
      <c r="B9" s="28">
        <v>5711</v>
      </c>
      <c r="C9" s="29">
        <v>10</v>
      </c>
      <c r="D9" s="28">
        <v>6398</v>
      </c>
      <c r="E9" s="29">
        <v>8.8</v>
      </c>
      <c r="F9" s="58">
        <f t="shared" si="0"/>
        <v>112</v>
      </c>
      <c r="G9" s="17"/>
      <c r="H9" s="27"/>
      <c r="I9" s="31"/>
      <c r="J9" s="17"/>
      <c r="L9" s="31"/>
    </row>
    <row r="10" spans="1:12" ht="36.75" customHeight="1">
      <c r="A10" s="57" t="s">
        <v>38</v>
      </c>
      <c r="B10" s="28">
        <v>2606</v>
      </c>
      <c r="C10" s="29">
        <v>4.6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2" ht="35.25" customHeight="1">
      <c r="A11" s="57" t="s">
        <v>39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2" ht="59.25" customHeight="1">
      <c r="A12" s="57" t="s">
        <v>40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>
      <c r="A13" s="57" t="s">
        <v>41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136.2</v>
      </c>
      <c r="H13" s="27"/>
      <c r="I13" s="31"/>
      <c r="L13" s="31"/>
      <c r="S13" s="32"/>
    </row>
    <row r="14" spans="1:19" ht="75" customHeight="1">
      <c r="A14" s="57" t="s">
        <v>42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>
      <c r="A15" s="57" t="s">
        <v>43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ht="12.75">
      <c r="A16" s="22"/>
      <c r="B16" s="22"/>
      <c r="C16" s="22"/>
      <c r="D16" s="22"/>
      <c r="E16" s="22"/>
      <c r="S16" s="32"/>
    </row>
    <row r="17" spans="1:19" ht="12.75">
      <c r="A17" s="22"/>
      <c r="B17" s="22"/>
      <c r="C17" s="22"/>
      <c r="D17" s="22"/>
      <c r="E17" s="22"/>
      <c r="S17" s="32"/>
    </row>
    <row r="18" ht="12.75">
      <c r="S18" s="32"/>
    </row>
    <row r="19" ht="12.75">
      <c r="S19" s="32"/>
    </row>
    <row r="20" ht="12.75">
      <c r="S20" s="32"/>
    </row>
    <row r="21" ht="12.75">
      <c r="S21" s="32"/>
    </row>
  </sheetData>
  <sheetProtection/>
  <mergeCells count="6">
    <mergeCell ref="A1:F1"/>
    <mergeCell ref="A2:F2"/>
    <mergeCell ref="A4:A5"/>
    <mergeCell ref="B4:C4"/>
    <mergeCell ref="D4:E4"/>
    <mergeCell ref="F4:F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80" zoomScaleNormal="75" zoomScaleSheetLayoutView="80" zoomScalePageLayoutView="0" workbookViewId="0" topLeftCell="A1">
      <selection activeCell="C25" sqref="C7:C25"/>
    </sheetView>
  </sheetViews>
  <sheetFormatPr defaultColWidth="9.140625" defaultRowHeight="15"/>
  <cols>
    <col min="1" max="1" width="49.7109375" style="17" customWidth="1"/>
    <col min="2" max="2" width="14.57421875" style="17" customWidth="1"/>
    <col min="3" max="3" width="15.00390625" style="17" customWidth="1"/>
    <col min="4" max="4" width="12.00390625" style="197" customWidth="1"/>
    <col min="5" max="5" width="13.421875" style="17" customWidth="1"/>
    <col min="6" max="16384" width="9.140625" style="17" customWidth="1"/>
  </cols>
  <sheetData>
    <row r="1" spans="1:4" s="1" customFormat="1" ht="41.25" customHeight="1">
      <c r="A1" s="317" t="s">
        <v>145</v>
      </c>
      <c r="B1" s="317"/>
      <c r="C1" s="317"/>
      <c r="D1" s="193"/>
    </row>
    <row r="2" spans="1:4" s="1" customFormat="1" ht="21.75" customHeight="1">
      <c r="A2" s="311" t="s">
        <v>10</v>
      </c>
      <c r="B2" s="311"/>
      <c r="C2" s="311"/>
      <c r="D2" s="193"/>
    </row>
    <row r="3" spans="1:4" s="3" customFormat="1" ht="12" customHeight="1">
      <c r="A3" s="2"/>
      <c r="B3" s="2"/>
      <c r="C3" s="2"/>
      <c r="D3" s="194"/>
    </row>
    <row r="4" spans="1:5" s="3" customFormat="1" ht="21" customHeight="1">
      <c r="A4" s="318"/>
      <c r="B4" s="299" t="s">
        <v>198</v>
      </c>
      <c r="C4" s="299" t="s">
        <v>167</v>
      </c>
      <c r="D4" s="301" t="s">
        <v>199</v>
      </c>
      <c r="E4" s="301"/>
    </row>
    <row r="5" spans="1:5" s="3" customFormat="1" ht="45" customHeight="1">
      <c r="A5" s="318"/>
      <c r="B5" s="300"/>
      <c r="C5" s="300"/>
      <c r="D5" s="257" t="s">
        <v>186</v>
      </c>
      <c r="E5" s="257" t="s">
        <v>200</v>
      </c>
    </row>
    <row r="6" spans="1:5" s="10" customFormat="1" ht="27.75" customHeight="1">
      <c r="A6" s="195" t="s">
        <v>95</v>
      </c>
      <c r="B6" s="257">
        <v>3672</v>
      </c>
      <c r="C6" s="154">
        <f>SUM(C7:C25)</f>
        <v>3404</v>
      </c>
      <c r="D6" s="258">
        <f>C6/B6*100</f>
        <v>92.7</v>
      </c>
      <c r="E6" s="259">
        <f>C6-B6</f>
        <v>-268</v>
      </c>
    </row>
    <row r="7" spans="1:5" ht="39.75" customHeight="1">
      <c r="A7" s="196" t="s">
        <v>15</v>
      </c>
      <c r="B7" s="262">
        <v>0</v>
      </c>
      <c r="C7" s="149">
        <v>289</v>
      </c>
      <c r="D7" s="58">
        <v>0</v>
      </c>
      <c r="E7" s="30">
        <f aca="true" t="shared" si="0" ref="E7:E25">C7-B7</f>
        <v>289</v>
      </c>
    </row>
    <row r="8" spans="1:5" ht="44.25" customHeight="1">
      <c r="A8" s="196" t="s">
        <v>16</v>
      </c>
      <c r="B8" s="262">
        <v>0</v>
      </c>
      <c r="C8" s="149">
        <v>0</v>
      </c>
      <c r="D8" s="58">
        <v>0</v>
      </c>
      <c r="E8" s="30">
        <f t="shared" si="0"/>
        <v>0</v>
      </c>
    </row>
    <row r="9" spans="1:5" s="20" customFormat="1" ht="27" customHeight="1">
      <c r="A9" s="196" t="s">
        <v>17</v>
      </c>
      <c r="B9" s="262">
        <v>319</v>
      </c>
      <c r="C9" s="149">
        <v>461</v>
      </c>
      <c r="D9" s="58">
        <f aca="true" t="shared" si="1" ref="D9:D24">C9/B9*100</f>
        <v>144.5</v>
      </c>
      <c r="E9" s="30">
        <f t="shared" si="0"/>
        <v>142</v>
      </c>
    </row>
    <row r="10" spans="1:5" ht="43.5" customHeight="1">
      <c r="A10" s="196" t="s">
        <v>18</v>
      </c>
      <c r="B10" s="262">
        <v>29</v>
      </c>
      <c r="C10" s="149">
        <v>0</v>
      </c>
      <c r="D10" s="58">
        <f t="shared" si="1"/>
        <v>0</v>
      </c>
      <c r="E10" s="30">
        <f t="shared" si="0"/>
        <v>-29</v>
      </c>
    </row>
    <row r="11" spans="1:5" ht="42" customHeight="1">
      <c r="A11" s="196" t="s">
        <v>19</v>
      </c>
      <c r="B11" s="262">
        <v>0</v>
      </c>
      <c r="C11" s="149">
        <v>24</v>
      </c>
      <c r="D11" s="58">
        <v>0</v>
      </c>
      <c r="E11" s="30">
        <f t="shared" si="0"/>
        <v>24</v>
      </c>
    </row>
    <row r="12" spans="1:5" ht="19.5" customHeight="1">
      <c r="A12" s="196" t="s">
        <v>20</v>
      </c>
      <c r="B12" s="262">
        <v>0</v>
      </c>
      <c r="C12" s="149">
        <v>209</v>
      </c>
      <c r="D12" s="58">
        <v>0</v>
      </c>
      <c r="E12" s="30">
        <f t="shared" si="0"/>
        <v>209</v>
      </c>
    </row>
    <row r="13" spans="1:5" ht="54.75" customHeight="1">
      <c r="A13" s="196" t="s">
        <v>21</v>
      </c>
      <c r="B13" s="262">
        <v>15</v>
      </c>
      <c r="C13" s="149">
        <v>182</v>
      </c>
      <c r="D13" s="58">
        <f t="shared" si="1"/>
        <v>1213.3</v>
      </c>
      <c r="E13" s="30">
        <f t="shared" si="0"/>
        <v>167</v>
      </c>
    </row>
    <row r="14" spans="1:5" ht="41.25" customHeight="1">
      <c r="A14" s="196" t="s">
        <v>22</v>
      </c>
      <c r="B14" s="262">
        <v>0</v>
      </c>
      <c r="C14" s="149">
        <v>0</v>
      </c>
      <c r="D14" s="58">
        <v>0</v>
      </c>
      <c r="E14" s="30">
        <f t="shared" si="0"/>
        <v>0</v>
      </c>
    </row>
    <row r="15" spans="1:5" ht="42" customHeight="1">
      <c r="A15" s="196" t="s">
        <v>23</v>
      </c>
      <c r="B15" s="262">
        <v>0</v>
      </c>
      <c r="C15" s="149">
        <v>0</v>
      </c>
      <c r="D15" s="58">
        <v>0</v>
      </c>
      <c r="E15" s="30">
        <f t="shared" si="0"/>
        <v>0</v>
      </c>
    </row>
    <row r="16" spans="1:5" ht="23.25" customHeight="1">
      <c r="A16" s="196" t="s">
        <v>24</v>
      </c>
      <c r="B16" s="262">
        <v>2</v>
      </c>
      <c r="C16" s="149">
        <v>34</v>
      </c>
      <c r="D16" s="58">
        <f t="shared" si="1"/>
        <v>1700</v>
      </c>
      <c r="E16" s="30">
        <f t="shared" si="0"/>
        <v>32</v>
      </c>
    </row>
    <row r="17" spans="1:5" ht="22.5" customHeight="1">
      <c r="A17" s="196" t="s">
        <v>25</v>
      </c>
      <c r="B17" s="262">
        <v>20</v>
      </c>
      <c r="C17" s="149">
        <v>0</v>
      </c>
      <c r="D17" s="58">
        <f t="shared" si="1"/>
        <v>0</v>
      </c>
      <c r="E17" s="30">
        <f t="shared" si="0"/>
        <v>-20</v>
      </c>
    </row>
    <row r="18" spans="1:5" ht="22.5" customHeight="1">
      <c r="A18" s="196" t="s">
        <v>26</v>
      </c>
      <c r="B18" s="262">
        <v>0</v>
      </c>
      <c r="C18" s="149">
        <v>0</v>
      </c>
      <c r="D18" s="58">
        <v>0</v>
      </c>
      <c r="E18" s="30">
        <f t="shared" si="0"/>
        <v>0</v>
      </c>
    </row>
    <row r="19" spans="1:5" ht="26.25" customHeight="1">
      <c r="A19" s="196" t="s">
        <v>27</v>
      </c>
      <c r="B19" s="262">
        <v>99</v>
      </c>
      <c r="C19" s="149">
        <v>66</v>
      </c>
      <c r="D19" s="58">
        <f t="shared" si="1"/>
        <v>66.7</v>
      </c>
      <c r="E19" s="30">
        <f t="shared" si="0"/>
        <v>-33</v>
      </c>
    </row>
    <row r="20" spans="1:5" ht="35.25" customHeight="1">
      <c r="A20" s="196" t="s">
        <v>28</v>
      </c>
      <c r="B20" s="262">
        <v>204</v>
      </c>
      <c r="C20" s="149">
        <v>137</v>
      </c>
      <c r="D20" s="58">
        <f t="shared" si="1"/>
        <v>67.2</v>
      </c>
      <c r="E20" s="30">
        <f t="shared" si="0"/>
        <v>-67</v>
      </c>
    </row>
    <row r="21" spans="1:5" ht="41.25" customHeight="1">
      <c r="A21" s="196" t="s">
        <v>146</v>
      </c>
      <c r="B21" s="262">
        <v>1725</v>
      </c>
      <c r="C21" s="149">
        <v>438</v>
      </c>
      <c r="D21" s="58">
        <f t="shared" si="1"/>
        <v>25.4</v>
      </c>
      <c r="E21" s="30">
        <f t="shared" si="0"/>
        <v>-1287</v>
      </c>
    </row>
    <row r="22" spans="1:5" ht="19.5" customHeight="1">
      <c r="A22" s="196" t="s">
        <v>30</v>
      </c>
      <c r="B22" s="262">
        <v>10</v>
      </c>
      <c r="C22" s="149">
        <v>0</v>
      </c>
      <c r="D22" s="58">
        <f t="shared" si="1"/>
        <v>0</v>
      </c>
      <c r="E22" s="30">
        <f t="shared" si="0"/>
        <v>-10</v>
      </c>
    </row>
    <row r="23" spans="1:5" ht="39" customHeight="1">
      <c r="A23" s="196" t="s">
        <v>31</v>
      </c>
      <c r="B23" s="262">
        <v>1229</v>
      </c>
      <c r="C23" s="149">
        <v>1562</v>
      </c>
      <c r="D23" s="58">
        <f t="shared" si="1"/>
        <v>127.1</v>
      </c>
      <c r="E23" s="30">
        <f t="shared" si="0"/>
        <v>333</v>
      </c>
    </row>
    <row r="24" spans="1:5" ht="24.75" customHeight="1">
      <c r="A24" s="196" t="s">
        <v>32</v>
      </c>
      <c r="B24" s="262">
        <v>20</v>
      </c>
      <c r="C24" s="149">
        <v>0</v>
      </c>
      <c r="D24" s="58">
        <f t="shared" si="1"/>
        <v>0</v>
      </c>
      <c r="E24" s="30">
        <f t="shared" si="0"/>
        <v>-20</v>
      </c>
    </row>
    <row r="25" spans="1:5" ht="22.5" customHeight="1">
      <c r="A25" s="196" t="s">
        <v>33</v>
      </c>
      <c r="B25" s="70">
        <v>0</v>
      </c>
      <c r="C25" s="149">
        <v>2</v>
      </c>
      <c r="D25" s="58">
        <v>0</v>
      </c>
      <c r="E25" s="30">
        <f t="shared" si="0"/>
        <v>2</v>
      </c>
    </row>
  </sheetData>
  <sheetProtection/>
  <mergeCells count="6">
    <mergeCell ref="D4:E4"/>
    <mergeCell ref="A1:C1"/>
    <mergeCell ref="A2:C2"/>
    <mergeCell ref="A4:A5"/>
    <mergeCell ref="C4:C5"/>
    <mergeCell ref="B4:B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Kotchubeeva Tatyana Leonidovna</cp:lastModifiedBy>
  <cp:lastPrinted>2020-04-15T11:08:14Z</cp:lastPrinted>
  <dcterms:created xsi:type="dcterms:W3CDTF">2017-11-17T08:56:41Z</dcterms:created>
  <dcterms:modified xsi:type="dcterms:W3CDTF">2020-04-15T12:34:41Z</dcterms:modified>
  <cp:category/>
  <cp:version/>
  <cp:contentType/>
  <cp:contentStatus/>
</cp:coreProperties>
</file>