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4" hidden="1">'5'!#REF!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date.e" localSheetId="0">'[1]Sheet1 (3)'!#REF!</definedName>
    <definedName name="date.e" localSheetId="1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4">'[2]Sheet3'!$A$3</definedName>
    <definedName name="hjj" localSheetId="5">'[3]Sheet3'!$A$3</definedName>
    <definedName name="hjj" localSheetId="6">'[2]Sheet3'!$A$3</definedName>
    <definedName name="hjj" localSheetId="7">'[2]Sheet3'!$A$3</definedName>
    <definedName name="hjj">'[4]Sheet3'!$A$3</definedName>
    <definedName name="hl_0" localSheetId="0">#REF!</definedName>
    <definedName name="hl_0" localSheetId="1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>#REF!</definedName>
    <definedName name="hn_0" localSheetId="0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1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1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4" hidden="1">'5'!#REF!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3">'4'!$A$1:$B$102</definedName>
    <definedName name="_xlnm.Print_Area" localSheetId="4">'5'!$A$1:$G$27</definedName>
    <definedName name="_xlnm.Print_Area" localSheetId="5">'6'!$A$1:$G$15</definedName>
    <definedName name="_xlnm.Print_Area" localSheetId="6">'7'!$A$1:$D$27</definedName>
    <definedName name="_xlnm.Print_Area" localSheetId="7">'8'!$A$1:$D$14</definedName>
    <definedName name="олд" localSheetId="0">'[5]Sheet1 (3)'!#REF!</definedName>
    <definedName name="олд" localSheetId="1">'[5]Sheet1 (3)'!#REF!</definedName>
    <definedName name="олд" localSheetId="4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4">'[6]Sheet3'!$A$2</definedName>
    <definedName name="ц" localSheetId="5">'[7]Sheet3'!$A$2</definedName>
    <definedName name="ц" localSheetId="6">'[6]Sheet3'!$A$2</definedName>
    <definedName name="ц" localSheetId="7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<sst xmlns="http://schemas.openxmlformats.org/spreadsheetml/2006/main" count="302" uniqueCount="170">
  <si>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</si>
  <si>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</si>
  <si>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</si>
  <si>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</si>
  <si>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</si>
  <si>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</si>
  <si>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</si>
  <si>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</si>
  <si>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</si>
  <si>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</si>
  <si>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</si>
  <si>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</si>
  <si>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</si>
  <si>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</si>
  <si>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</si>
  <si>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</si>
  <si>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</si>
  <si>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</si>
  <si>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</si>
  <si>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</si>
  <si>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</si>
  <si>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</si>
  <si>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</si>
  <si>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</si>
  <si>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</si>
  <si>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</si>
  <si>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</si>
  <si>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</si>
  <si>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</si>
  <si>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2016 р.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</si>
  <si>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</si>
  <si>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</si>
  <si>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</si>
  <si>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</si>
  <si>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</si>
  <si>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</si>
  <si>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</si>
  <si>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</si>
  <si>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</si>
  <si>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</si>
  <si>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</si>
  <si>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</si>
  <si>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</si>
  <si>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t>№</t>
  </si>
  <si>
    <t>озеленювач</t>
  </si>
  <si>
    <t>(ТОП - 50)</t>
  </si>
  <si>
    <t>Середній розмір запропонованої заробітної плати, грн.</t>
  </si>
  <si>
    <t>освинцювальник</t>
  </si>
  <si>
    <t>репетитор з балету</t>
  </si>
  <si>
    <t>Середній розмір запропонованої заробітної плати, (грн.)</t>
  </si>
  <si>
    <t>енергетик дільниці</t>
  </si>
  <si>
    <t>контролер пасажирського транспорту</t>
  </si>
  <si>
    <t>Кількість претендентів                              на 1 вакансію, осіб</t>
  </si>
  <si>
    <t>режисер-постановник</t>
  </si>
  <si>
    <t>макетник макетно-модельного проектування</t>
  </si>
  <si>
    <t>коняр</t>
  </si>
  <si>
    <t>монтувальник шинопневматичних муфт</t>
  </si>
  <si>
    <t>вибивальник відливок</t>
  </si>
  <si>
    <t>концертмейстер з класу балету</t>
  </si>
  <si>
    <t>комплектувальник товарів</t>
  </si>
  <si>
    <t>Кількість вакансій, зареєстрованих в Дніпропетровській службі зайнятості</t>
  </si>
  <si>
    <t>Кількість вакансій, зареєстрованих в                                                                      Дніпропетровській службі зайнятості</t>
  </si>
  <si>
    <t xml:space="preserve">за січень-грудень </t>
  </si>
  <si>
    <t>станом на 1 січня</t>
  </si>
  <si>
    <t>за січень-грудень</t>
  </si>
  <si>
    <t>2018 р.</t>
  </si>
  <si>
    <t>Кількість осіб, які мали статус безробітного за січень-грудень 2016-2017 рр.</t>
  </si>
  <si>
    <t>Кількість вакансій та чисельність безробітних                                                  станом на 1 січня 2018 року</t>
  </si>
  <si>
    <t>Слідчий (органи внутрішніх справ)</t>
  </si>
  <si>
    <t>Програміст (база даних)</t>
  </si>
  <si>
    <t>Начальник центру (психологічного забезпечення, соціально-трудової реабілітації дорослих, з надання соціальних послуг тощо)</t>
  </si>
  <si>
    <t>Директор технічний</t>
  </si>
  <si>
    <t>Оперуповноважений</t>
  </si>
  <si>
    <t>Підривник</t>
  </si>
  <si>
    <t>Освинцювальник</t>
  </si>
  <si>
    <t>Начальник дільниці</t>
  </si>
  <si>
    <t>Керівник групи</t>
  </si>
  <si>
    <t>Начальник планово-економічного відділу</t>
  </si>
  <si>
    <t>Начальник відділу організації праці та заробітної плати</t>
  </si>
  <si>
    <t>Енергетик дільниці</t>
  </si>
  <si>
    <t>Апаратник на приготуванні сумішей та розчинів</t>
  </si>
  <si>
    <t>Начальник (завідувач) структурного підрозділу медичного закладу</t>
  </si>
  <si>
    <t>Концертмейстер з класу балету</t>
  </si>
  <si>
    <t>Майстер з ремонту транспорту</t>
  </si>
  <si>
    <t>Головний металург</t>
  </si>
  <si>
    <t>Рихтувальник кузовів</t>
  </si>
  <si>
    <t>Різальник скла</t>
  </si>
  <si>
    <t>Моторист (машиніст)</t>
  </si>
  <si>
    <t>Слідчий</t>
  </si>
  <si>
    <t>Електромонтажник з кабельних мереж</t>
  </si>
  <si>
    <t>Стрижневик ручного формування</t>
  </si>
  <si>
    <t>Стрижневик машинного формування</t>
  </si>
  <si>
    <t>Модельник з металевих моделей</t>
  </si>
  <si>
    <t>Професії, по яких середній розмір запропонованої  заробітної  плати є найбільшим, станом на 01.01.2018 року</t>
  </si>
  <si>
    <t>Законодавці, вищі державні службовці, керівники, менеджери  (управителі)</t>
  </si>
  <si>
    <t>начальник дільниці</t>
  </si>
  <si>
    <t>керівник групи</t>
  </si>
  <si>
    <t>начальник планово-економічного відділу</t>
  </si>
  <si>
    <t>начальник відділу організації праці та заробітної плати</t>
  </si>
  <si>
    <t>начальник (завідувач) структурного підрозділу медичного закладу</t>
  </si>
  <si>
    <t>майстер з ремонту транспорту</t>
  </si>
  <si>
    <t>головний металург</t>
  </si>
  <si>
    <t>головний інженер проекту</t>
  </si>
  <si>
    <t>слідчий</t>
  </si>
  <si>
    <t>Фахівець з методів розширення ринку збуту (маркетолог)</t>
  </si>
  <si>
    <t>економіст з договірних та претензійних робіт</t>
  </si>
  <si>
    <t>артист балету</t>
  </si>
  <si>
    <t>інженер з налагодження й випробувань</t>
  </si>
  <si>
    <t>механік дільниці</t>
  </si>
  <si>
    <t>механік автомобільної колони (гаража)</t>
  </si>
  <si>
    <t>Технік-технолог (текстильна та легка промисловість)</t>
  </si>
  <si>
    <t>Дільничий інспектор міліції</t>
  </si>
  <si>
    <t>механік з ремонту транспорту</t>
  </si>
  <si>
    <t>інженер з технічного нагляду</t>
  </si>
  <si>
    <t>Фахівець із телекомунікаційної інженерії</t>
  </si>
  <si>
    <t>механік-налагоджувальник</t>
  </si>
  <si>
    <t>Касир-операціоніст</t>
  </si>
  <si>
    <t>фельд'єгер</t>
  </si>
  <si>
    <t>агент з постачання</t>
  </si>
  <si>
    <t>Офісний службовець (документознавство)</t>
  </si>
  <si>
    <t>реєстратор медичний</t>
  </si>
  <si>
    <t>Офіс-адміністратор</t>
  </si>
  <si>
    <t>Оператор телекомунікаційних послуг</t>
  </si>
  <si>
    <t>касир торговельного залу</t>
  </si>
  <si>
    <t>Чистильник приміщень (клінер)</t>
  </si>
  <si>
    <t>Поліцейський (інспектор) патрульної служби</t>
  </si>
  <si>
    <t>Помічник слідчого</t>
  </si>
  <si>
    <t>Помічник чергового</t>
  </si>
  <si>
    <t>Поліцейський (за спеціалізаціями)</t>
  </si>
  <si>
    <t>провідник</t>
  </si>
  <si>
    <t>стрілець</t>
  </si>
  <si>
    <t>виробник харчових напівфабрикатів</t>
  </si>
  <si>
    <t>Молодший інспектор (поліція)</t>
  </si>
  <si>
    <t>овочівник</t>
  </si>
  <si>
    <t>робітник фермерського господарства</t>
  </si>
  <si>
    <t>перукар (перукар - модельєр)</t>
  </si>
  <si>
    <t>офіціант</t>
  </si>
  <si>
    <t>садівник</t>
  </si>
  <si>
    <t>бармен</t>
  </si>
  <si>
    <t>кухар</t>
  </si>
  <si>
    <t>помічник вихователя</t>
  </si>
  <si>
    <t>стрижневик машинного формування</t>
  </si>
  <si>
    <t>стрижневик ручного формування</t>
  </si>
  <si>
    <t>рихтувальник кузовів</t>
  </si>
  <si>
    <t>модельник з металевих моделей</t>
  </si>
  <si>
    <t>електромонтажник з кабельних мереж</t>
  </si>
  <si>
    <t>різальник скла</t>
  </si>
  <si>
    <t>приладист (перероблення нафти, нафтопродуктів, газу, сланців, вугілля та обслуго-вування магістральних трубопроводів</t>
  </si>
  <si>
    <t>монтер із захисту підземних трубопроводів від корозії</t>
  </si>
  <si>
    <t>Зварник</t>
  </si>
  <si>
    <t>апаратник на приготуванні сумішей та розчинів</t>
  </si>
  <si>
    <t>моторист (машиніст)</t>
  </si>
  <si>
    <t>помічник машиніста електропоїзда</t>
  </si>
  <si>
    <t>машиніст гірничих виїмкових машин</t>
  </si>
  <si>
    <t>вальцювальник стана гарячого прокату</t>
  </si>
  <si>
    <t>машиніст млинів (збагачення та брикетування вугілля)</t>
  </si>
  <si>
    <t>вальцювальник стана холодного прокату труб</t>
  </si>
  <si>
    <t>апаратник приготування емульсій</t>
  </si>
  <si>
    <t>токар-карусельник</t>
  </si>
  <si>
    <t>прибиральник гарячого металу</t>
  </si>
  <si>
    <t>монтажник</t>
  </si>
  <si>
    <t>вивантажувач гарячого агломерату</t>
  </si>
  <si>
    <t>вантажник</t>
  </si>
  <si>
    <t>гірник</t>
  </si>
  <si>
    <t>укладальник-пакувальник</t>
  </si>
  <si>
    <t>мастильник</t>
  </si>
  <si>
    <t>підсобний робітник</t>
  </si>
  <si>
    <t xml:space="preserve">станом на 1 січня 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</si>
  <si>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01.01.2018 року</t>
  </si>
  <si>
    <t>Кількість вакансій та чисельність безробітних за професіними групами                                   станом на 1 січня 2018 року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</si>
</sst>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b/>
      <sz val="12"/>
      <color indexed="10"/>
      <name val="Times New Roman Cyr"/>
      <family val="0"/>
    </font>
    <font>
      <sz val="8"/>
      <color indexed="10"/>
      <name val="Times New Roman Cyr"/>
      <family val="1"/>
    </font>
    <font>
      <sz val="12"/>
      <color indexed="10"/>
      <name val="Times New Roman Cyr"/>
      <family val="1"/>
    </font>
    <font>
      <sz val="10"/>
      <color indexed="10"/>
      <name val="Times New Roman CYR"/>
      <family val="1"/>
    </font>
    <font>
      <sz val="16"/>
      <color indexed="10"/>
      <name val="Times New Roman Cyr"/>
      <family val="1"/>
    </font>
    <font>
      <sz val="14"/>
      <color indexed="10"/>
      <name val="Times New Roman Cyr"/>
      <family val="0"/>
    </font>
    <font>
      <sz val="10"/>
      <color indexed="10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1"/>
    </font>
    <font>
      <b/>
      <sz val="12"/>
      <color rgb="FFFF0000"/>
      <name val="Times New Roman Cyr"/>
      <family val="0"/>
    </font>
    <font>
      <sz val="8"/>
      <color rgb="FFFF0000"/>
      <name val="Times New Roman Cyr"/>
      <family val="1"/>
    </font>
    <font>
      <sz val="12"/>
      <color rgb="FFFF0000"/>
      <name val="Times New Roman Cyr"/>
      <family val="1"/>
    </font>
    <font>
      <sz val="10"/>
      <color rgb="FFFF0000"/>
      <name val="Times New Roman CYR"/>
      <family val="1"/>
    </font>
    <font>
      <sz val="16"/>
      <color rgb="FFFF0000"/>
      <name val="Times New Roman Cyr"/>
      <family val="1"/>
    </font>
    <font>
      <sz val="14"/>
      <color rgb="FFFF0000"/>
      <name val="Times New Roman Cyr"/>
      <family val="0"/>
    </font>
    <font>
      <sz val="10"/>
      <color rgb="FFFF0000"/>
      <name val="Times New Roman Cyr"/>
      <family val="0"/>
    </font>
    <font>
      <sz val="1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/>
      <right/>
      <top/>
      <bottom style="medium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 style="hair"/>
      <bottom style="thin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74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1" fillId="10" borderId="12" applyNumberFormat="0" applyFon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75" fontId="11" fillId="0" borderId="0" applyFont="0" applyFill="0" applyBorder="0" applyProtection="0">
      <alignment/>
    </xf>
    <xf numFmtId="175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6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7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8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2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6" fillId="0" borderId="0" xfId="533">
      <alignment/>
      <protection/>
    </xf>
    <xf numFmtId="0" fontId="8" fillId="0" borderId="0" xfId="554" applyFont="1" applyFill="1">
      <alignment/>
      <protection/>
    </xf>
    <xf numFmtId="0" fontId="45" fillId="0" borderId="0" xfId="554" applyFont="1" applyFill="1" applyBorder="1" applyAlignment="1">
      <alignment horizontal="center"/>
      <protection/>
    </xf>
    <xf numFmtId="0" fontId="45" fillId="0" borderId="0" xfId="554" applyFont="1" applyFill="1">
      <alignment/>
      <protection/>
    </xf>
    <xf numFmtId="0" fontId="45" fillId="0" borderId="0" xfId="554" applyFont="1" applyFill="1" applyAlignment="1">
      <alignment vertical="center"/>
      <protection/>
    </xf>
    <xf numFmtId="0" fontId="7" fillId="0" borderId="0" xfId="554" applyFont="1" applyFill="1">
      <alignment/>
      <protection/>
    </xf>
    <xf numFmtId="0" fontId="7" fillId="0" borderId="0" xfId="554" applyFont="1" applyFill="1" applyAlignment="1">
      <alignment wrapText="1"/>
      <protection/>
    </xf>
    <xf numFmtId="173" fontId="7" fillId="0" borderId="0" xfId="554" applyNumberFormat="1" applyFont="1" applyFill="1">
      <alignment/>
      <protection/>
    </xf>
    <xf numFmtId="173" fontId="8" fillId="0" borderId="3" xfId="554" applyNumberFormat="1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  <xf numFmtId="3" fontId="8" fillId="50" borderId="3" xfId="554" applyNumberFormat="1" applyFont="1" applyFill="1" applyBorder="1" applyAlignment="1">
      <alignment horizontal="center" vertical="center"/>
      <protection/>
    </xf>
    <xf numFmtId="0" fontId="3" fillId="0" borderId="0" xfId="554" applyFont="1" applyFill="1" applyAlignment="1">
      <alignment vertical="center"/>
      <protection/>
    </xf>
    <xf numFmtId="3" fontId="48" fillId="0" borderId="3" xfId="481" applyNumberFormat="1" applyFont="1" applyBorder="1" applyAlignment="1">
      <alignment horizontal="center" vertical="center" wrapText="1"/>
      <protection/>
    </xf>
    <xf numFmtId="0" fontId="3" fillId="0" borderId="0" xfId="554" applyFont="1" applyFill="1" applyAlignment="1">
      <alignment vertical="center" wrapText="1"/>
      <protection/>
    </xf>
    <xf numFmtId="0" fontId="7" fillId="0" borderId="0" xfId="554" applyFont="1" applyFill="1" applyAlignment="1">
      <alignment vertical="center"/>
      <protection/>
    </xf>
    <xf numFmtId="0" fontId="7" fillId="0" borderId="0" xfId="554" applyFont="1" applyFill="1" applyAlignment="1">
      <alignment horizontal="center"/>
      <protection/>
    </xf>
    <xf numFmtId="0" fontId="8" fillId="0" borderId="22" xfId="554" applyFont="1" applyFill="1" applyBorder="1" applyAlignment="1">
      <alignment horizontal="center" vertical="center" wrapText="1"/>
      <protection/>
    </xf>
    <xf numFmtId="0" fontId="3" fillId="0" borderId="22" xfId="554" applyFont="1" applyFill="1" applyBorder="1" applyAlignment="1">
      <alignment horizontal="left" vertical="center" wrapText="1"/>
      <protection/>
    </xf>
    <xf numFmtId="0" fontId="3" fillId="0" borderId="23" xfId="554" applyFont="1" applyFill="1" applyBorder="1" applyAlignment="1">
      <alignment horizontal="left" vertical="center" wrapText="1"/>
      <protection/>
    </xf>
    <xf numFmtId="0" fontId="43" fillId="0" borderId="22" xfId="554" applyFont="1" applyFill="1" applyBorder="1" applyAlignment="1">
      <alignment horizontal="center" vertical="center" wrapText="1"/>
      <protection/>
    </xf>
    <xf numFmtId="3" fontId="43" fillId="0" borderId="3" xfId="554" applyNumberFormat="1" applyFont="1" applyFill="1" applyBorder="1" applyAlignment="1">
      <alignment horizontal="center" vertical="center"/>
      <protection/>
    </xf>
    <xf numFmtId="3" fontId="53" fillId="0" borderId="0" xfId="554" applyNumberFormat="1" applyFont="1" applyFill="1" applyAlignment="1">
      <alignment horizontal="center" vertical="center"/>
      <protection/>
    </xf>
    <xf numFmtId="3" fontId="52" fillId="0" borderId="3" xfId="554" applyNumberFormat="1" applyFont="1" applyFill="1" applyBorder="1" applyAlignment="1">
      <alignment horizontal="center" vertical="center" wrapText="1"/>
      <protection/>
    </xf>
    <xf numFmtId="3" fontId="7" fillId="0" borderId="0" xfId="554" applyNumberFormat="1" applyFont="1" applyFill="1">
      <alignment/>
      <protection/>
    </xf>
    <xf numFmtId="3" fontId="8" fillId="0" borderId="3" xfId="481" applyNumberFormat="1" applyFont="1" applyBorder="1" applyAlignment="1">
      <alignment horizontal="center" vertical="center" wrapText="1"/>
      <protection/>
    </xf>
    <xf numFmtId="3" fontId="3" fillId="0" borderId="3" xfId="554" applyNumberFormat="1" applyFont="1" applyFill="1" applyBorder="1" applyAlignment="1">
      <alignment horizontal="center" vertical="center"/>
      <protection/>
    </xf>
    <xf numFmtId="3" fontId="9" fillId="0" borderId="3" xfId="481" applyNumberFormat="1" applyFont="1" applyBorder="1" applyAlignment="1" applyProtection="1">
      <alignment horizontal="center" vertical="center"/>
      <protection locked="0"/>
    </xf>
    <xf numFmtId="3" fontId="3" fillId="0" borderId="3" xfId="554" applyNumberFormat="1" applyFont="1" applyFill="1" applyBorder="1" applyAlignment="1">
      <alignment horizontal="center" vertical="center" wrapText="1"/>
      <protection/>
    </xf>
    <xf numFmtId="0" fontId="7" fillId="0" borderId="0" xfId="554" applyFont="1" applyFill="1">
      <alignment/>
      <protection/>
    </xf>
    <xf numFmtId="0" fontId="8" fillId="0" borderId="24" xfId="554" applyFont="1" applyFill="1" applyBorder="1" applyAlignment="1">
      <alignment horizontal="center" vertical="center" wrapText="1"/>
      <protection/>
    </xf>
    <xf numFmtId="0" fontId="43" fillId="0" borderId="0" xfId="554" applyFont="1" applyFill="1">
      <alignment/>
      <protection/>
    </xf>
    <xf numFmtId="0" fontId="52" fillId="0" borderId="0" xfId="554" applyFont="1" applyFill="1">
      <alignment/>
      <protection/>
    </xf>
    <xf numFmtId="14" fontId="8" fillId="0" borderId="3" xfId="481" applyNumberFormat="1" applyFont="1" applyBorder="1" applyAlignment="1">
      <alignment horizontal="center" vertical="center" wrapText="1"/>
      <protection/>
    </xf>
    <xf numFmtId="0" fontId="8" fillId="0" borderId="3" xfId="554" applyFont="1" applyFill="1" applyBorder="1" applyAlignment="1">
      <alignment horizontal="center" vertical="center" wrapText="1"/>
      <protection/>
    </xf>
    <xf numFmtId="1" fontId="3" fillId="0" borderId="3" xfId="481" applyNumberFormat="1" applyFont="1" applyBorder="1" applyAlignment="1">
      <alignment horizontal="center" vertical="center" wrapText="1"/>
      <protection/>
    </xf>
    <xf numFmtId="173" fontId="43" fillId="0" borderId="3" xfId="554" applyNumberFormat="1" applyFont="1" applyFill="1" applyBorder="1" applyAlignment="1">
      <alignment horizontal="center" vertical="center" wrapText="1"/>
      <protection/>
    </xf>
    <xf numFmtId="1" fontId="43" fillId="0" borderId="3" xfId="481" applyNumberFormat="1" applyFont="1" applyBorder="1" applyAlignment="1">
      <alignment horizontal="center" vertical="center" wrapText="1"/>
      <protection/>
    </xf>
    <xf numFmtId="1" fontId="3" fillId="0" borderId="3" xfId="481" applyNumberFormat="1" applyFont="1" applyBorder="1" applyAlignment="1">
      <alignment horizontal="center" vertical="center" wrapText="1"/>
      <protection/>
    </xf>
    <xf numFmtId="1" fontId="52" fillId="0" borderId="3" xfId="481" applyNumberFormat="1" applyFont="1" applyBorder="1" applyAlignment="1">
      <alignment horizontal="center" vertical="center" wrapText="1"/>
      <protection/>
    </xf>
    <xf numFmtId="3" fontId="8" fillId="50" borderId="3" xfId="554" applyNumberFormat="1" applyFont="1" applyFill="1" applyBorder="1" applyAlignment="1">
      <alignment horizontal="center" vertical="center"/>
      <protection/>
    </xf>
    <xf numFmtId="3" fontId="83" fillId="50" borderId="3" xfId="554" applyNumberFormat="1" applyFont="1" applyFill="1" applyBorder="1" applyAlignment="1">
      <alignment horizontal="center" vertical="center"/>
      <protection/>
    </xf>
    <xf numFmtId="3" fontId="3" fillId="50" borderId="3" xfId="554" applyNumberFormat="1" applyFont="1" applyFill="1" applyBorder="1" applyAlignment="1">
      <alignment horizontal="center" vertical="center"/>
      <protection/>
    </xf>
    <xf numFmtId="3" fontId="84" fillId="50" borderId="3" xfId="554" applyNumberFormat="1" applyFont="1" applyFill="1" applyBorder="1" applyAlignment="1">
      <alignment horizontal="center" vertical="center"/>
      <protection/>
    </xf>
    <xf numFmtId="0" fontId="8" fillId="0" borderId="0" xfId="554" applyFont="1" applyFill="1" applyAlignment="1">
      <alignment vertical="center" wrapText="1"/>
      <protection/>
    </xf>
    <xf numFmtId="0" fontId="3" fillId="0" borderId="0" xfId="554" applyFont="1" applyFill="1" applyAlignment="1">
      <alignment horizontal="center" vertical="top" wrapText="1"/>
      <protection/>
    </xf>
    <xf numFmtId="0" fontId="2" fillId="0" borderId="0" xfId="533" applyFont="1">
      <alignment/>
      <protection/>
    </xf>
    <xf numFmtId="0" fontId="2" fillId="0" borderId="25" xfId="533" applyFont="1" applyBorder="1" applyAlignment="1">
      <alignment horizontal="center" vertical="center" wrapText="1"/>
      <protection/>
    </xf>
    <xf numFmtId="0" fontId="54" fillId="0" borderId="0" xfId="533" applyFont="1">
      <alignment/>
      <protection/>
    </xf>
    <xf numFmtId="0" fontId="2" fillId="0" borderId="3" xfId="533" applyFont="1" applyBorder="1" applyAlignment="1">
      <alignment horizontal="center"/>
      <protection/>
    </xf>
    <xf numFmtId="3" fontId="9" fillId="0" borderId="3" xfId="533" applyNumberFormat="1" applyFont="1" applyBorder="1" applyAlignment="1">
      <alignment horizontal="center" vertical="center" wrapText="1"/>
      <protection/>
    </xf>
    <xf numFmtId="2" fontId="2" fillId="0" borderId="0" xfId="533" applyNumberFormat="1" applyFont="1" applyAlignment="1">
      <alignment wrapText="1"/>
      <protection/>
    </xf>
    <xf numFmtId="0" fontId="9" fillId="50" borderId="3" xfId="533" applyFont="1" applyFill="1" applyBorder="1" applyAlignment="1">
      <alignment horizontal="left" vertical="center" wrapText="1"/>
      <protection/>
    </xf>
    <xf numFmtId="0" fontId="9" fillId="0" borderId="3" xfId="533" applyFont="1" applyBorder="1" applyAlignment="1">
      <alignment horizontal="left" vertical="center" wrapText="1"/>
      <protection/>
    </xf>
    <xf numFmtId="0" fontId="9" fillId="50" borderId="3" xfId="533" applyFont="1" applyFill="1" applyBorder="1" applyAlignment="1">
      <alignment horizontal="left" wrapText="1"/>
      <protection/>
    </xf>
    <xf numFmtId="0" fontId="2" fillId="0" borderId="0" xfId="533" applyFont="1" applyAlignment="1">
      <alignment/>
      <protection/>
    </xf>
    <xf numFmtId="3" fontId="58" fillId="0" borderId="25" xfId="533" applyNumberFormat="1" applyFont="1" applyBorder="1" applyAlignment="1">
      <alignment horizontal="center" vertical="center" wrapText="1"/>
      <protection/>
    </xf>
    <xf numFmtId="0" fontId="42" fillId="51" borderId="26" xfId="533" applyFont="1" applyFill="1" applyBorder="1" applyAlignment="1">
      <alignment vertical="center" wrapText="1"/>
      <protection/>
    </xf>
    <xf numFmtId="3" fontId="42" fillId="51" borderId="26" xfId="533" applyNumberFormat="1" applyFont="1" applyFill="1" applyBorder="1" applyAlignment="1">
      <alignment horizontal="center" vertical="center" wrapText="1"/>
      <protection/>
    </xf>
    <xf numFmtId="3" fontId="5" fillId="0" borderId="3" xfId="533" applyNumberFormat="1" applyFont="1" applyBorder="1" applyAlignment="1">
      <alignment horizontal="center" vertical="center" wrapText="1"/>
      <protection/>
    </xf>
    <xf numFmtId="3" fontId="5" fillId="50" borderId="3" xfId="533" applyNumberFormat="1" applyFont="1" applyFill="1" applyBorder="1" applyAlignment="1">
      <alignment horizontal="center" vertical="center" wrapText="1"/>
      <protection/>
    </xf>
    <xf numFmtId="0" fontId="42" fillId="51" borderId="27" xfId="533" applyFont="1" applyFill="1" applyBorder="1" applyAlignment="1">
      <alignment vertical="center" wrapText="1"/>
      <protection/>
    </xf>
    <xf numFmtId="3" fontId="58" fillId="0" borderId="0" xfId="533" applyNumberFormat="1" applyFont="1">
      <alignment/>
      <protection/>
    </xf>
    <xf numFmtId="0" fontId="50" fillId="0" borderId="0" xfId="554" applyFont="1" applyFill="1" applyAlignment="1">
      <alignment horizontal="center"/>
      <protection/>
    </xf>
    <xf numFmtId="173" fontId="8" fillId="0" borderId="24" xfId="554" applyNumberFormat="1" applyFont="1" applyFill="1" applyBorder="1" applyAlignment="1">
      <alignment horizontal="center" vertical="center"/>
      <protection/>
    </xf>
    <xf numFmtId="0" fontId="55" fillId="0" borderId="22" xfId="553" applyFont="1" applyBorder="1" applyAlignment="1">
      <alignment vertical="center" wrapText="1"/>
      <protection/>
    </xf>
    <xf numFmtId="0" fontId="55" fillId="0" borderId="23" xfId="553" applyFont="1" applyBorder="1" applyAlignment="1">
      <alignment vertical="center" wrapText="1"/>
      <protection/>
    </xf>
    <xf numFmtId="3" fontId="3" fillId="0" borderId="28" xfId="554" applyNumberFormat="1" applyFont="1" applyFill="1" applyBorder="1" applyAlignment="1">
      <alignment horizontal="center" vertical="center" wrapText="1"/>
      <protection/>
    </xf>
    <xf numFmtId="3" fontId="3" fillId="0" borderId="28" xfId="554" applyNumberFormat="1" applyFont="1" applyFill="1" applyBorder="1" applyAlignment="1">
      <alignment horizontal="center" vertical="center"/>
      <protection/>
    </xf>
    <xf numFmtId="173" fontId="8" fillId="0" borderId="28" xfId="554" applyNumberFormat="1" applyFont="1" applyFill="1" applyBorder="1" applyAlignment="1">
      <alignment horizontal="center" vertical="center" wrapText="1"/>
      <protection/>
    </xf>
    <xf numFmtId="3" fontId="9" fillId="0" borderId="28" xfId="481" applyNumberFormat="1" applyFont="1" applyBorder="1" applyAlignment="1" applyProtection="1">
      <alignment horizontal="center" vertical="center"/>
      <protection locked="0"/>
    </xf>
    <xf numFmtId="173" fontId="8" fillId="0" borderId="29" xfId="554" applyNumberFormat="1" applyFont="1" applyFill="1" applyBorder="1" applyAlignment="1">
      <alignment horizontal="center" vertical="center"/>
      <protection/>
    </xf>
    <xf numFmtId="173" fontId="8" fillId="0" borderId="24" xfId="554" applyNumberFormat="1" applyFont="1" applyFill="1" applyBorder="1" applyAlignment="1">
      <alignment horizontal="center" vertical="center" wrapText="1"/>
      <protection/>
    </xf>
    <xf numFmtId="3" fontId="48" fillId="0" borderId="28" xfId="481" applyNumberFormat="1" applyFont="1" applyBorder="1" applyAlignment="1">
      <alignment horizontal="center" vertical="center" wrapText="1"/>
      <protection/>
    </xf>
    <xf numFmtId="173" fontId="8" fillId="0" borderId="29" xfId="554" applyNumberFormat="1" applyFont="1" applyFill="1" applyBorder="1" applyAlignment="1">
      <alignment horizontal="center" vertical="center" wrapText="1"/>
      <protection/>
    </xf>
    <xf numFmtId="0" fontId="43" fillId="0" borderId="24" xfId="554" applyFont="1" applyFill="1" applyBorder="1" applyAlignment="1">
      <alignment horizontal="center" vertical="center" wrapText="1"/>
      <protection/>
    </xf>
    <xf numFmtId="0" fontId="54" fillId="0" borderId="22" xfId="553" applyFont="1" applyBorder="1" applyAlignment="1">
      <alignment vertical="center" wrapText="1"/>
      <protection/>
    </xf>
    <xf numFmtId="0" fontId="54" fillId="0" borderId="23" xfId="553" applyFont="1" applyBorder="1" applyAlignment="1">
      <alignment vertical="center" wrapText="1"/>
      <protection/>
    </xf>
    <xf numFmtId="3" fontId="52" fillId="0" borderId="28" xfId="554" applyNumberFormat="1" applyFont="1" applyFill="1" applyBorder="1" applyAlignment="1">
      <alignment horizontal="center" vertical="center" wrapText="1"/>
      <protection/>
    </xf>
    <xf numFmtId="173" fontId="43" fillId="0" borderId="28" xfId="554" applyNumberFormat="1" applyFont="1" applyFill="1" applyBorder="1" applyAlignment="1">
      <alignment horizontal="center" vertical="center" wrapText="1"/>
      <protection/>
    </xf>
    <xf numFmtId="0" fontId="8" fillId="0" borderId="22" xfId="554" applyFont="1" applyFill="1" applyBorder="1" applyAlignment="1">
      <alignment horizontal="center" vertical="center" wrapText="1"/>
      <protection/>
    </xf>
    <xf numFmtId="3" fontId="3" fillId="0" borderId="24" xfId="554" applyNumberFormat="1" applyFont="1" applyFill="1" applyBorder="1" applyAlignment="1">
      <alignment horizontal="center" vertical="center" wrapText="1"/>
      <protection/>
    </xf>
    <xf numFmtId="0" fontId="56" fillId="0" borderId="22" xfId="554" applyFont="1" applyFill="1" applyBorder="1" applyAlignment="1">
      <alignment horizontal="center" vertical="center" wrapText="1"/>
      <protection/>
    </xf>
    <xf numFmtId="3" fontId="43" fillId="0" borderId="24" xfId="554" applyNumberFormat="1" applyFont="1" applyFill="1" applyBorder="1" applyAlignment="1">
      <alignment horizontal="center" vertical="center"/>
      <protection/>
    </xf>
    <xf numFmtId="3" fontId="43" fillId="0" borderId="29" xfId="554" applyNumberFormat="1" applyFont="1" applyFill="1" applyBorder="1" applyAlignment="1">
      <alignment horizontal="center" vertical="center"/>
      <protection/>
    </xf>
    <xf numFmtId="3" fontId="9" fillId="0" borderId="0" xfId="533" applyNumberFormat="1" applyFont="1" applyAlignment="1">
      <alignment horizontal="center"/>
      <protection/>
    </xf>
    <xf numFmtId="0" fontId="85" fillId="0" borderId="0" xfId="554" applyFont="1" applyFill="1">
      <alignment/>
      <protection/>
    </xf>
    <xf numFmtId="0" fontId="86" fillId="0" borderId="0" xfId="554" applyFont="1" applyFill="1">
      <alignment/>
      <protection/>
    </xf>
    <xf numFmtId="0" fontId="87" fillId="0" borderId="0" xfId="554" applyFont="1" applyFill="1" applyAlignment="1">
      <alignment vertical="center"/>
      <protection/>
    </xf>
    <xf numFmtId="1" fontId="88" fillId="0" borderId="0" xfId="554" applyNumberFormat="1" applyFont="1" applyFill="1">
      <alignment/>
      <protection/>
    </xf>
    <xf numFmtId="0" fontId="88" fillId="0" borderId="0" xfId="554" applyFont="1" applyFill="1">
      <alignment/>
      <protection/>
    </xf>
    <xf numFmtId="0" fontId="87" fillId="0" borderId="0" xfId="554" applyFont="1" applyFill="1" applyAlignment="1">
      <alignment vertical="center" wrapText="1"/>
      <protection/>
    </xf>
    <xf numFmtId="0" fontId="88" fillId="0" borderId="0" xfId="554" applyFont="1" applyFill="1" applyAlignment="1">
      <alignment vertical="center"/>
      <protection/>
    </xf>
    <xf numFmtId="0" fontId="88" fillId="0" borderId="0" xfId="554" applyFont="1" applyFill="1" applyAlignment="1">
      <alignment horizontal="center"/>
      <protection/>
    </xf>
    <xf numFmtId="0" fontId="88" fillId="0" borderId="0" xfId="554" applyFont="1" applyFill="1" applyAlignment="1">
      <alignment wrapText="1"/>
      <protection/>
    </xf>
    <xf numFmtId="0" fontId="86" fillId="0" borderId="0" xfId="554" applyFont="1" applyFill="1" applyAlignment="1">
      <alignment vertical="center"/>
      <protection/>
    </xf>
    <xf numFmtId="3" fontId="89" fillId="0" borderId="0" xfId="554" applyNumberFormat="1" applyFont="1" applyFill="1" applyAlignment="1">
      <alignment horizontal="center" vertical="center"/>
      <protection/>
    </xf>
    <xf numFmtId="3" fontId="88" fillId="0" borderId="0" xfId="554" applyNumberFormat="1" applyFont="1" applyFill="1">
      <alignment/>
      <protection/>
    </xf>
    <xf numFmtId="173" fontId="88" fillId="0" borderId="0" xfId="554" applyNumberFormat="1" applyFont="1" applyFill="1">
      <alignment/>
      <protection/>
    </xf>
    <xf numFmtId="0" fontId="45" fillId="0" borderId="0" xfId="554" applyFont="1" applyFill="1" applyBorder="1" applyAlignment="1">
      <alignment horizontal="center"/>
      <protection/>
    </xf>
    <xf numFmtId="0" fontId="3" fillId="0" borderId="0" xfId="554" applyFont="1" applyFill="1" applyAlignment="1">
      <alignment horizontal="center"/>
      <protection/>
    </xf>
    <xf numFmtId="1" fontId="7" fillId="52" borderId="0" xfId="554" applyNumberFormat="1" applyFont="1" applyFill="1" applyAlignment="1">
      <alignment horizontal="center"/>
      <protection/>
    </xf>
    <xf numFmtId="1" fontId="7" fillId="0" borderId="0" xfId="554" applyNumberFormat="1" applyFont="1" applyFill="1" applyAlignment="1">
      <alignment horizontal="center"/>
      <protection/>
    </xf>
    <xf numFmtId="3" fontId="9" fillId="0" borderId="3" xfId="481" applyNumberFormat="1" applyFont="1" applyBorder="1" applyAlignment="1">
      <alignment horizontal="center" vertical="center" wrapText="1"/>
      <protection/>
    </xf>
    <xf numFmtId="3" fontId="9" fillId="0" borderId="28" xfId="481" applyNumberFormat="1" applyFont="1" applyBorder="1" applyAlignment="1">
      <alignment horizontal="center" vertical="center" wrapText="1"/>
      <protection/>
    </xf>
    <xf numFmtId="1" fontId="3" fillId="0" borderId="3" xfId="554" applyNumberFormat="1" applyFont="1" applyFill="1" applyBorder="1" applyAlignment="1">
      <alignment horizontal="center" vertical="center"/>
      <protection/>
    </xf>
    <xf numFmtId="1" fontId="3" fillId="0" borderId="28" xfId="554" applyNumberFormat="1" applyFont="1" applyFill="1" applyBorder="1" applyAlignment="1">
      <alignment horizontal="center" vertical="center"/>
      <protection/>
    </xf>
    <xf numFmtId="0" fontId="45" fillId="0" borderId="0" xfId="554" applyFont="1" applyFill="1">
      <alignment/>
      <protection/>
    </xf>
    <xf numFmtId="14" fontId="52" fillId="0" borderId="3" xfId="481" applyNumberFormat="1" applyFont="1" applyBorder="1" applyAlignment="1">
      <alignment horizontal="center" vertical="center" wrapText="1"/>
      <protection/>
    </xf>
    <xf numFmtId="3" fontId="52" fillId="0" borderId="3" xfId="554" applyNumberFormat="1" applyFont="1" applyFill="1" applyBorder="1" applyAlignment="1">
      <alignment horizontal="center" vertical="center"/>
      <protection/>
    </xf>
    <xf numFmtId="3" fontId="52" fillId="0" borderId="28" xfId="554" applyNumberFormat="1" applyFont="1" applyFill="1" applyBorder="1" applyAlignment="1">
      <alignment horizontal="center" vertical="center"/>
      <protection/>
    </xf>
    <xf numFmtId="173" fontId="43" fillId="0" borderId="24" xfId="554" applyNumberFormat="1" applyFont="1" applyFill="1" applyBorder="1" applyAlignment="1">
      <alignment horizontal="center" vertical="center"/>
      <protection/>
    </xf>
    <xf numFmtId="173" fontId="43" fillId="0" borderId="29" xfId="554" applyNumberFormat="1" applyFont="1" applyFill="1" applyBorder="1" applyAlignment="1">
      <alignment horizontal="center" vertical="center"/>
      <protection/>
    </xf>
    <xf numFmtId="0" fontId="54" fillId="0" borderId="22" xfId="553" applyFont="1" applyFill="1" applyBorder="1" applyAlignment="1">
      <alignment vertical="center" wrapText="1"/>
      <protection/>
    </xf>
    <xf numFmtId="0" fontId="54" fillId="0" borderId="23" xfId="553" applyFont="1" applyFill="1" applyBorder="1" applyAlignment="1">
      <alignment vertical="center" wrapText="1"/>
      <protection/>
    </xf>
    <xf numFmtId="0" fontId="90" fillId="0" borderId="0" xfId="554" applyFont="1" applyFill="1">
      <alignment/>
      <protection/>
    </xf>
    <xf numFmtId="3" fontId="90" fillId="0" borderId="0" xfId="554" applyNumberFormat="1" applyFont="1" applyFill="1" applyAlignment="1">
      <alignment vertical="center"/>
      <protection/>
    </xf>
    <xf numFmtId="0" fontId="88" fillId="0" borderId="30" xfId="554" applyFont="1" applyFill="1" applyBorder="1">
      <alignment/>
      <protection/>
    </xf>
    <xf numFmtId="3" fontId="90" fillId="0" borderId="0" xfId="554" applyNumberFormat="1" applyFont="1" applyFill="1">
      <alignment/>
      <protection/>
    </xf>
    <xf numFmtId="0" fontId="52" fillId="0" borderId="0" xfId="554" applyFont="1" applyFill="1">
      <alignment/>
      <protection/>
    </xf>
    <xf numFmtId="1" fontId="8" fillId="0" borderId="3" xfId="481" applyNumberFormat="1" applyFont="1" applyBorder="1" applyAlignment="1">
      <alignment horizontal="center" vertical="center" wrapText="1"/>
      <protection/>
    </xf>
    <xf numFmtId="0" fontId="8" fillId="0" borderId="24" xfId="554" applyFont="1" applyFill="1" applyBorder="1" applyAlignment="1">
      <alignment horizontal="center" vertical="center" wrapText="1"/>
      <protection/>
    </xf>
    <xf numFmtId="3" fontId="86" fillId="0" borderId="0" xfId="554" applyNumberFormat="1" applyFont="1" applyFill="1">
      <alignment/>
      <protection/>
    </xf>
    <xf numFmtId="3" fontId="86" fillId="0" borderId="0" xfId="554" applyNumberFormat="1" applyFont="1" applyFill="1" applyAlignment="1">
      <alignment vertical="center"/>
      <protection/>
    </xf>
    <xf numFmtId="0" fontId="91" fillId="0" borderId="0" xfId="554" applyFont="1" applyFill="1">
      <alignment/>
      <protection/>
    </xf>
    <xf numFmtId="14" fontId="3" fillId="0" borderId="3" xfId="481" applyNumberFormat="1" applyFont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3" fillId="0" borderId="0" xfId="554" applyNumberFormat="1" applyFont="1" applyFill="1" applyAlignment="1">
      <alignment horizontal="center" vertical="center"/>
      <protection/>
    </xf>
    <xf numFmtId="173" fontId="8" fillId="0" borderId="3" xfId="481" applyNumberFormat="1" applyFont="1" applyBorder="1" applyAlignment="1">
      <alignment horizontal="center" vertical="center" wrapText="1"/>
      <protection/>
    </xf>
    <xf numFmtId="3" fontId="8" fillId="0" borderId="25" xfId="554" applyNumberFormat="1" applyFont="1" applyFill="1" applyBorder="1" applyAlignment="1">
      <alignment horizontal="center" vertical="center"/>
      <protection/>
    </xf>
    <xf numFmtId="3" fontId="8" fillId="0" borderId="3" xfId="554" applyNumberFormat="1" applyFont="1" applyFill="1" applyBorder="1" applyAlignment="1">
      <alignment horizontal="center" vertical="center" wrapText="1"/>
      <protection/>
    </xf>
    <xf numFmtId="0" fontId="60" fillId="0" borderId="31" xfId="554" applyFont="1" applyFill="1" applyBorder="1" applyAlignment="1">
      <alignment horizontal="center" vertical="center" wrapText="1"/>
      <protection/>
    </xf>
    <xf numFmtId="3" fontId="8" fillId="0" borderId="32" xfId="554" applyNumberFormat="1" applyFont="1" applyFill="1" applyBorder="1" applyAlignment="1">
      <alignment horizontal="center" vertical="center"/>
      <protection/>
    </xf>
    <xf numFmtId="3" fontId="8" fillId="0" borderId="32" xfId="554" applyNumberFormat="1" applyFont="1" applyFill="1" applyBorder="1" applyAlignment="1">
      <alignment horizontal="center" vertical="center" wrapText="1"/>
      <protection/>
    </xf>
    <xf numFmtId="173" fontId="8" fillId="0" borderId="25" xfId="481" applyNumberFormat="1" applyFont="1" applyBorder="1" applyAlignment="1">
      <alignment horizontal="center" vertical="center" wrapText="1"/>
      <protection/>
    </xf>
    <xf numFmtId="0" fontId="3" fillId="0" borderId="33" xfId="554" applyFont="1" applyFill="1" applyBorder="1" applyAlignment="1">
      <alignment horizontal="left" vertical="center" wrapText="1"/>
      <protection/>
    </xf>
    <xf numFmtId="181" fontId="9" fillId="0" borderId="27" xfId="481" applyNumberFormat="1" applyFont="1" applyBorder="1" applyAlignment="1">
      <alignment horizontal="center" vertical="center"/>
      <protection/>
    </xf>
    <xf numFmtId="3" fontId="3" fillId="0" borderId="34" xfId="554" applyNumberFormat="1" applyFont="1" applyFill="1" applyBorder="1" applyAlignment="1">
      <alignment horizontal="center" vertical="center"/>
      <protection/>
    </xf>
    <xf numFmtId="173" fontId="8" fillId="0" borderId="35" xfId="481" applyNumberFormat="1" applyFont="1" applyBorder="1" applyAlignment="1">
      <alignment horizontal="center" vertical="center" wrapText="1"/>
      <protection/>
    </xf>
    <xf numFmtId="181" fontId="9" fillId="0" borderId="3" xfId="481" applyNumberFormat="1" applyFont="1" applyBorder="1" applyAlignment="1">
      <alignment horizontal="center" vertical="center"/>
      <protection/>
    </xf>
    <xf numFmtId="181" fontId="9" fillId="0" borderId="28" xfId="481" applyNumberFormat="1" applyFont="1" applyBorder="1" applyAlignment="1">
      <alignment horizontal="center" vertical="center"/>
      <protection/>
    </xf>
    <xf numFmtId="3" fontId="3" fillId="0" borderId="36" xfId="554" applyNumberFormat="1" applyFont="1" applyFill="1" applyBorder="1" applyAlignment="1">
      <alignment horizontal="center" vertical="center"/>
      <protection/>
    </xf>
    <xf numFmtId="173" fontId="8" fillId="0" borderId="28" xfId="481" applyNumberFormat="1" applyFont="1" applyBorder="1" applyAlignment="1">
      <alignment horizontal="center" vertical="center" wrapText="1"/>
      <protection/>
    </xf>
    <xf numFmtId="3" fontId="8" fillId="0" borderId="3" xfId="481" applyNumberFormat="1" applyFont="1" applyFill="1" applyBorder="1" applyAlignment="1">
      <alignment horizontal="center" vertical="center" wrapText="1"/>
      <protection/>
    </xf>
    <xf numFmtId="181" fontId="9" fillId="0" borderId="27" xfId="481" applyNumberFormat="1" applyFont="1" applyFill="1" applyBorder="1" applyAlignment="1">
      <alignment horizontal="center" vertical="center"/>
      <protection/>
    </xf>
    <xf numFmtId="181" fontId="9" fillId="0" borderId="3" xfId="481" applyNumberFormat="1" applyFont="1" applyFill="1" applyBorder="1" applyAlignment="1">
      <alignment horizontal="center" vertical="center"/>
      <protection/>
    </xf>
    <xf numFmtId="181" fontId="9" fillId="0" borderId="28" xfId="481" applyNumberFormat="1" applyFont="1" applyFill="1" applyBorder="1" applyAlignment="1">
      <alignment horizontal="center" vertical="center"/>
      <protection/>
    </xf>
    <xf numFmtId="3" fontId="8" fillId="50" borderId="3" xfId="481" applyNumberFormat="1" applyFont="1" applyFill="1" applyBorder="1" applyAlignment="1">
      <alignment horizontal="center" vertical="center" wrapText="1"/>
      <protection/>
    </xf>
    <xf numFmtId="172" fontId="8" fillId="0" borderId="24" xfId="481" applyNumberFormat="1" applyFont="1" applyBorder="1" applyAlignment="1">
      <alignment horizontal="center" vertical="center" wrapText="1"/>
      <protection/>
    </xf>
    <xf numFmtId="3" fontId="8" fillId="50" borderId="25" xfId="554" applyNumberFormat="1" applyFont="1" applyFill="1" applyBorder="1" applyAlignment="1">
      <alignment horizontal="center" vertical="center"/>
      <protection/>
    </xf>
    <xf numFmtId="172" fontId="8" fillId="0" borderId="37" xfId="481" applyNumberFormat="1" applyFont="1" applyBorder="1" applyAlignment="1">
      <alignment horizontal="center" vertical="center" wrapText="1"/>
      <protection/>
    </xf>
    <xf numFmtId="181" fontId="9" fillId="0" borderId="35" xfId="481" applyNumberFormat="1" applyFont="1" applyBorder="1" applyAlignment="1">
      <alignment horizontal="center" vertical="center"/>
      <protection/>
    </xf>
    <xf numFmtId="3" fontId="3" fillId="0" borderId="38" xfId="554" applyNumberFormat="1" applyFont="1" applyFill="1" applyBorder="1" applyAlignment="1">
      <alignment horizontal="center" vertical="center"/>
      <protection/>
    </xf>
    <xf numFmtId="172" fontId="8" fillId="0" borderId="39" xfId="481" applyNumberFormat="1" applyFont="1" applyBorder="1" applyAlignment="1">
      <alignment horizontal="center" vertical="center" wrapText="1"/>
      <protection/>
    </xf>
    <xf numFmtId="3" fontId="3" fillId="0" borderId="40" xfId="554" applyNumberFormat="1" applyFont="1" applyFill="1" applyBorder="1" applyAlignment="1">
      <alignment horizontal="center" vertical="center"/>
      <protection/>
    </xf>
    <xf numFmtId="172" fontId="8" fillId="0" borderId="29" xfId="481" applyNumberFormat="1" applyFont="1" applyBorder="1" applyAlignment="1">
      <alignment horizontal="center" vertical="center" wrapText="1"/>
      <protection/>
    </xf>
    <xf numFmtId="0" fontId="2" fillId="0" borderId="41" xfId="533" applyFont="1" applyBorder="1" applyAlignment="1">
      <alignment horizontal="center" vertical="center"/>
      <protection/>
    </xf>
    <xf numFmtId="2" fontId="4" fillId="0" borderId="42" xfId="533" applyNumberFormat="1" applyFont="1" applyBorder="1" applyAlignment="1">
      <alignment horizontal="center" vertical="center" wrapText="1"/>
      <protection/>
    </xf>
    <xf numFmtId="3" fontId="4" fillId="0" borderId="43" xfId="533" applyNumberFormat="1" applyFont="1" applyBorder="1" applyAlignment="1">
      <alignment horizontal="center" vertical="center" wrapText="1"/>
      <protection/>
    </xf>
    <xf numFmtId="0" fontId="92" fillId="0" borderId="3" xfId="0" applyFont="1" applyBorder="1" applyAlignment="1">
      <alignment vertical="center" wrapText="1"/>
    </xf>
    <xf numFmtId="3" fontId="9" fillId="0" borderId="3" xfId="533" applyNumberFormat="1" applyFont="1" applyBorder="1" applyAlignment="1">
      <alignment horizontal="center"/>
      <protection/>
    </xf>
    <xf numFmtId="1" fontId="5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46" fillId="0" borderId="0" xfId="554" applyFont="1" applyFill="1" applyAlignment="1">
      <alignment horizontal="center" wrapText="1"/>
      <protection/>
    </xf>
    <xf numFmtId="0" fontId="47" fillId="0" borderId="0" xfId="554" applyFont="1" applyFill="1" applyAlignment="1">
      <alignment horizontal="center"/>
      <protection/>
    </xf>
    <xf numFmtId="0" fontId="45" fillId="0" borderId="44" xfId="554" applyFont="1" applyFill="1" applyBorder="1" applyAlignment="1">
      <alignment horizontal="center"/>
      <protection/>
    </xf>
    <xf numFmtId="0" fontId="45" fillId="0" borderId="22" xfId="554" applyFont="1" applyFill="1" applyBorder="1" applyAlignment="1">
      <alignment horizontal="center"/>
      <protection/>
    </xf>
    <xf numFmtId="0" fontId="43" fillId="0" borderId="45" xfId="554" applyFont="1" applyFill="1" applyBorder="1" applyAlignment="1">
      <alignment horizontal="center" vertical="center"/>
      <protection/>
    </xf>
    <xf numFmtId="0" fontId="43" fillId="0" borderId="46" xfId="554" applyFont="1" applyFill="1" applyBorder="1" applyAlignment="1">
      <alignment horizontal="center" vertical="center"/>
      <protection/>
    </xf>
    <xf numFmtId="0" fontId="49" fillId="0" borderId="0" xfId="554" applyFont="1" applyFill="1" applyAlignment="1">
      <alignment horizontal="center" wrapText="1"/>
      <protection/>
    </xf>
    <xf numFmtId="0" fontId="50" fillId="0" borderId="0" xfId="554" applyFont="1" applyFill="1" applyAlignment="1">
      <alignment horizontal="center"/>
      <protection/>
    </xf>
    <xf numFmtId="0" fontId="51" fillId="0" borderId="45" xfId="554" applyFont="1" applyFill="1" applyBorder="1" applyAlignment="1">
      <alignment horizontal="center" vertical="center"/>
      <protection/>
    </xf>
    <xf numFmtId="0" fontId="51" fillId="0" borderId="46" xfId="554" applyFont="1" applyFill="1" applyBorder="1" applyAlignment="1">
      <alignment horizontal="center" vertical="center"/>
      <protection/>
    </xf>
    <xf numFmtId="0" fontId="59" fillId="0" borderId="0" xfId="533" applyFont="1" applyAlignment="1">
      <alignment horizontal="center" vertical="center" wrapText="1"/>
      <protection/>
    </xf>
    <xf numFmtId="0" fontId="42" fillId="0" borderId="0" xfId="533" applyFont="1" applyAlignment="1">
      <alignment horizontal="center" vertical="center" wrapText="1"/>
      <protection/>
    </xf>
    <xf numFmtId="0" fontId="5" fillId="0" borderId="0" xfId="533" applyFont="1" applyAlignment="1">
      <alignment horizontal="center" vertical="center" wrapText="1"/>
      <protection/>
    </xf>
    <xf numFmtId="0" fontId="43" fillId="0" borderId="0" xfId="554" applyFont="1" applyFill="1" applyAlignment="1">
      <alignment horizontal="center"/>
      <protection/>
    </xf>
    <xf numFmtId="0" fontId="44" fillId="0" borderId="0" xfId="554" applyFont="1" applyFill="1" applyAlignment="1">
      <alignment horizontal="center"/>
      <protection/>
    </xf>
    <xf numFmtId="0" fontId="45" fillId="0" borderId="41" xfId="554" applyFont="1" applyFill="1" applyBorder="1" applyAlignment="1">
      <alignment horizontal="center"/>
      <protection/>
    </xf>
    <xf numFmtId="0" fontId="45" fillId="0" borderId="47" xfId="554" applyFont="1" applyFill="1" applyBorder="1" applyAlignment="1">
      <alignment horizontal="center"/>
      <protection/>
    </xf>
    <xf numFmtId="0" fontId="43" fillId="0" borderId="48" xfId="554" applyFont="1" applyFill="1" applyBorder="1" applyAlignment="1">
      <alignment horizontal="center" vertical="center"/>
      <protection/>
    </xf>
    <xf numFmtId="0" fontId="43" fillId="0" borderId="49" xfId="554" applyFont="1" applyFill="1" applyBorder="1" applyAlignment="1">
      <alignment horizontal="center" vertical="center"/>
      <protection/>
    </xf>
    <xf numFmtId="0" fontId="43" fillId="0" borderId="50" xfId="554" applyFont="1" applyFill="1" applyBorder="1" applyAlignment="1">
      <alignment horizontal="center" vertical="center"/>
      <protection/>
    </xf>
    <xf numFmtId="0" fontId="43" fillId="0" borderId="45" xfId="554" applyFont="1" applyFill="1" applyBorder="1" applyAlignment="1">
      <alignment horizontal="center" vertical="center"/>
      <protection/>
    </xf>
    <xf numFmtId="0" fontId="43" fillId="0" borderId="46" xfId="554" applyFont="1" applyFill="1" applyBorder="1" applyAlignment="1">
      <alignment horizontal="center" vertical="center"/>
      <protection/>
    </xf>
    <xf numFmtId="0" fontId="46" fillId="0" borderId="0" xfId="554" applyFont="1" applyFill="1" applyAlignment="1">
      <alignment horizontal="center"/>
      <protection/>
    </xf>
    <xf numFmtId="0" fontId="45" fillId="0" borderId="41" xfId="554" applyFont="1" applyFill="1" applyBorder="1" applyAlignment="1">
      <alignment horizontal="center"/>
      <protection/>
    </xf>
    <xf numFmtId="0" fontId="45" fillId="0" borderId="47" xfId="554" applyFont="1" applyFill="1" applyBorder="1" applyAlignment="1">
      <alignment horizontal="center"/>
      <protection/>
    </xf>
    <xf numFmtId="0" fontId="57" fillId="0" borderId="0" xfId="554" applyFont="1" applyFill="1" applyBorder="1" applyAlignment="1">
      <alignment horizontal="center" vertical="center" wrapText="1"/>
      <protection/>
    </xf>
    <xf numFmtId="0" fontId="45" fillId="0" borderId="44" xfId="554" applyFont="1" applyFill="1" applyBorder="1" applyAlignment="1">
      <alignment horizontal="center"/>
      <protection/>
    </xf>
    <xf numFmtId="0" fontId="45" fillId="0" borderId="22" xfId="554" applyFont="1" applyFill="1" applyBorder="1" applyAlignment="1">
      <alignment horizontal="center"/>
      <protection/>
    </xf>
    <xf numFmtId="2" fontId="52" fillId="0" borderId="45" xfId="554" applyNumberFormat="1" applyFont="1" applyFill="1" applyBorder="1" applyAlignment="1">
      <alignment horizontal="center" vertical="center" wrapText="1"/>
      <protection/>
    </xf>
    <xf numFmtId="2" fontId="52" fillId="0" borderId="3" xfId="554" applyNumberFormat="1" applyFont="1" applyFill="1" applyBorder="1" applyAlignment="1">
      <alignment horizontal="center" vertical="center" wrapText="1"/>
      <protection/>
    </xf>
    <xf numFmtId="0" fontId="52" fillId="0" borderId="45" xfId="554" applyFont="1" applyFill="1" applyBorder="1" applyAlignment="1">
      <alignment horizontal="center" vertical="center" wrapText="1"/>
      <protection/>
    </xf>
    <xf numFmtId="0" fontId="52" fillId="0" borderId="3" xfId="554" applyFont="1" applyFill="1" applyBorder="1" applyAlignment="1">
      <alignment horizontal="center" vertical="center" wrapText="1"/>
      <protection/>
    </xf>
    <xf numFmtId="14" fontId="3" fillId="0" borderId="46" xfId="481" applyNumberFormat="1" applyFont="1" applyBorder="1" applyAlignment="1">
      <alignment horizontal="center" vertical="center" wrapText="1"/>
      <protection/>
    </xf>
    <xf numFmtId="14" fontId="3" fillId="0" borderId="24" xfId="481" applyNumberFormat="1" applyFont="1" applyBorder="1" applyAlignment="1">
      <alignment horizontal="center" vertical="center" wrapText="1"/>
      <protection/>
    </xf>
    <xf numFmtId="0" fontId="52" fillId="0" borderId="46" xfId="554" applyFont="1" applyFill="1" applyBorder="1" applyAlignment="1">
      <alignment horizontal="center" vertical="center" wrapText="1"/>
      <protection/>
    </xf>
    <xf numFmtId="0" fontId="52" fillId="0" borderId="24" xfId="554" applyFont="1" applyFill="1" applyBorder="1" applyAlignment="1">
      <alignment horizontal="center" vertical="center" wrapText="1"/>
      <protection/>
    </xf>
  </cellXfs>
  <cellStyles count="596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Hyperlink" xfId="451"/>
    <cellStyle name="Гиперссылка 2" xfId="452"/>
    <cellStyle name="Гиперссылка 3" xfId="453"/>
    <cellStyle name="Грошовий 2" xfId="454"/>
    <cellStyle name="Currency" xfId="455"/>
    <cellStyle name="Currency [0]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2" xfId="533"/>
    <cellStyle name="Обычный 2 2" xfId="534"/>
    <cellStyle name="Обычный 2 3" xfId="535"/>
    <cellStyle name="Обычный 2 3 2" xfId="536"/>
    <cellStyle name="Обычный 2 3 3" xfId="537"/>
    <cellStyle name="Обычный 2 4" xfId="538"/>
    <cellStyle name="Обычный 3" xfId="539"/>
    <cellStyle name="Обычный 3 2" xfId="540"/>
    <cellStyle name="Обычный 3 3" xfId="541"/>
    <cellStyle name="Обычный 4" xfId="542"/>
    <cellStyle name="Обычный 4 2" xfId="543"/>
    <cellStyle name="Обычный 5" xfId="544"/>
    <cellStyle name="Обычный 5 2" xfId="545"/>
    <cellStyle name="Обычный 5 3" xfId="546"/>
    <cellStyle name="Обычный 6" xfId="547"/>
    <cellStyle name="Обычный 6 2" xfId="548"/>
    <cellStyle name="Обычный 6 3" xfId="549"/>
    <cellStyle name="Обычный 7" xfId="550"/>
    <cellStyle name="Обычный 8" xfId="551"/>
    <cellStyle name="Обычный 9" xfId="552"/>
    <cellStyle name="Обычный_09_Професійний склад" xfId="553"/>
    <cellStyle name="Обычный_Форма7Н" xfId="554"/>
    <cellStyle name="Followed Hyperlink" xfId="555"/>
    <cellStyle name="Підсумок" xfId="556"/>
    <cellStyle name="Підсумок 2" xfId="557"/>
    <cellStyle name="Підсумок_П_1" xfId="558"/>
    <cellStyle name="Плохой" xfId="559"/>
    <cellStyle name="Плохой 2" xfId="560"/>
    <cellStyle name="Плохой 2 2" xfId="561"/>
    <cellStyle name="Плохой 3" xfId="562"/>
    <cellStyle name="Плохой 4" xfId="563"/>
    <cellStyle name="Плохой 5" xfId="564"/>
    <cellStyle name="Поганий" xfId="565"/>
    <cellStyle name="Поганий 2" xfId="566"/>
    <cellStyle name="Пояснение" xfId="567"/>
    <cellStyle name="Пояснение 2" xfId="568"/>
    <cellStyle name="Пояснение 3" xfId="569"/>
    <cellStyle name="Пояснение 4" xfId="570"/>
    <cellStyle name="Пояснение 5" xfId="571"/>
    <cellStyle name="Примечание" xfId="572"/>
    <cellStyle name="Примечание 2" xfId="573"/>
    <cellStyle name="Примечание 2 2" xfId="574"/>
    <cellStyle name="Примечание 3" xfId="575"/>
    <cellStyle name="Примечание 4" xfId="576"/>
    <cellStyle name="Примечание 5" xfId="577"/>
    <cellStyle name="Примітка" xfId="578"/>
    <cellStyle name="Примітка 2" xfId="579"/>
    <cellStyle name="Примітка_П_1" xfId="580"/>
    <cellStyle name="Percent" xfId="581"/>
    <cellStyle name="Результат" xfId="582"/>
    <cellStyle name="Связанная ячейка" xfId="583"/>
    <cellStyle name="Связанная ячейка 2" xfId="584"/>
    <cellStyle name="Связанная ячейка 3" xfId="585"/>
    <cellStyle name="Связанная ячейка 4" xfId="586"/>
    <cellStyle name="Связанная ячейка 5" xfId="587"/>
    <cellStyle name="Середній" xfId="588"/>
    <cellStyle name="Середній 2" xfId="589"/>
    <cellStyle name="Стиль 1" xfId="590"/>
    <cellStyle name="Стиль 1 2" xfId="591"/>
    <cellStyle name="Текст попередження" xfId="592"/>
    <cellStyle name="Текст попередження 2" xfId="593"/>
    <cellStyle name="Текст пояснення" xfId="594"/>
    <cellStyle name="Текст пояснення 2" xfId="595"/>
    <cellStyle name="Текст предупреждения" xfId="596"/>
    <cellStyle name="Текст предупреждения 2" xfId="597"/>
    <cellStyle name="Текст предупреждения 3" xfId="598"/>
    <cellStyle name="Текст предупреждения 4" xfId="599"/>
    <cellStyle name="Текст предупреждения 5" xfId="600"/>
    <cellStyle name="Тысячи [0]_Анализ" xfId="601"/>
    <cellStyle name="Тысячи_Анализ" xfId="602"/>
    <cellStyle name="Comma" xfId="603"/>
    <cellStyle name="Comma [0]" xfId="604"/>
    <cellStyle name="ФинᎰнсовый_Лист1 (3)_1" xfId="605"/>
    <cellStyle name="Хороший" xfId="606"/>
    <cellStyle name="Хороший 2" xfId="607"/>
    <cellStyle name="Хороший 2 2" xfId="608"/>
    <cellStyle name="Хороший 3" xfId="6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28"/>
  <sheetViews>
    <sheetView view="pageBreakPreview" zoomScale="70" zoomScaleNormal="75" zoomScaleSheetLayoutView="70" zoomScalePageLayoutView="0" workbookViewId="0" topLeftCell="A1">
      <selection activeCell="B7" sqref="B7:B25"/>
    </sheetView>
  </sheetViews>
  <sheetFormatPr defaultColWidth="8.8515625" defaultRowHeight="15"/>
  <cols>
    <col min="1" max="1" width="37.140625" style="90" customWidth="1"/>
    <col min="2" max="2" width="10.7109375" style="90" customWidth="1"/>
    <col min="3" max="3" width="10.421875" style="90" customWidth="1"/>
    <col min="4" max="4" width="13.7109375" style="90" customWidth="1"/>
    <col min="5" max="5" width="10.57421875" style="90" customWidth="1"/>
    <col min="6" max="6" width="10.00390625" style="90" customWidth="1"/>
    <col min="7" max="7" width="12.421875" style="90" customWidth="1"/>
    <col min="8" max="10" width="8.8515625" style="90" customWidth="1"/>
    <col min="11" max="11" width="43.00390625" style="90" customWidth="1"/>
    <col min="12" max="16384" width="8.8515625" style="90" customWidth="1"/>
  </cols>
  <sheetData>
    <row r="1" spans="1:7" s="86" customFormat="1" ht="51" customHeight="1">
      <c r="A1" s="164" t="s">
        <v>61</v>
      </c>
      <c r="B1" s="164"/>
      <c r="C1" s="164"/>
      <c r="D1" s="164"/>
      <c r="E1" s="164"/>
      <c r="F1" s="164"/>
      <c r="G1" s="164"/>
    </row>
    <row r="2" spans="1:7" s="86" customFormat="1" ht="19.5" customHeight="1">
      <c r="A2" s="165" t="s">
        <v>7</v>
      </c>
      <c r="B2" s="165"/>
      <c r="C2" s="165"/>
      <c r="D2" s="165"/>
      <c r="E2" s="165"/>
      <c r="F2" s="165"/>
      <c r="G2" s="165"/>
    </row>
    <row r="3" spans="1:7" s="87" customFormat="1" ht="9.75" customHeight="1" thickBot="1">
      <c r="A3" s="99"/>
      <c r="B3" s="99"/>
      <c r="C3" s="99"/>
      <c r="D3" s="99"/>
      <c r="E3" s="99"/>
      <c r="F3" s="99"/>
      <c r="G3" s="99"/>
    </row>
    <row r="4" spans="1:7" s="87" customFormat="1" ht="20.25" customHeight="1">
      <c r="A4" s="166"/>
      <c r="B4" s="168" t="s">
        <v>62</v>
      </c>
      <c r="C4" s="168"/>
      <c r="D4" s="168"/>
      <c r="E4" s="168" t="s">
        <v>63</v>
      </c>
      <c r="F4" s="168"/>
      <c r="G4" s="169"/>
    </row>
    <row r="5" spans="1:7" s="87" customFormat="1" ht="50.25" customHeight="1">
      <c r="A5" s="167"/>
      <c r="B5" s="38" t="s">
        <v>29</v>
      </c>
      <c r="C5" s="38" t="s">
        <v>30</v>
      </c>
      <c r="D5" s="34" t="s">
        <v>31</v>
      </c>
      <c r="E5" s="38" t="s">
        <v>30</v>
      </c>
      <c r="F5" s="38" t="s">
        <v>65</v>
      </c>
      <c r="G5" s="30" t="s">
        <v>31</v>
      </c>
    </row>
    <row r="6" spans="1:8" s="88" customFormat="1" ht="34.5" customHeight="1">
      <c r="A6" s="17" t="s">
        <v>32</v>
      </c>
      <c r="B6" s="11">
        <v>73730</v>
      </c>
      <c r="C6" s="11">
        <v>77237</v>
      </c>
      <c r="D6" s="9">
        <f>ROUND(C6/B6*100,1)</f>
        <v>104.8</v>
      </c>
      <c r="E6" s="11">
        <v>3431</v>
      </c>
      <c r="F6" s="11">
        <v>4529</v>
      </c>
      <c r="G6" s="72">
        <f>ROUND(F6/E6*100,1)</f>
        <v>132</v>
      </c>
      <c r="H6" s="100"/>
    </row>
    <row r="7" spans="1:11" ht="57" customHeight="1">
      <c r="A7" s="18" t="s">
        <v>9</v>
      </c>
      <c r="B7" s="103">
        <v>7874</v>
      </c>
      <c r="C7" s="26">
        <v>7878</v>
      </c>
      <c r="D7" s="9">
        <f aca="true" t="shared" si="0" ref="D7:D25">ROUND(C7/B7*100,1)</f>
        <v>100.1</v>
      </c>
      <c r="E7" s="103">
        <v>168</v>
      </c>
      <c r="F7" s="105">
        <v>154</v>
      </c>
      <c r="G7" s="72">
        <f aca="true" t="shared" si="1" ref="G7:G25">ROUND(F7/E7*100,1)</f>
        <v>91.7</v>
      </c>
      <c r="H7" s="101"/>
      <c r="I7" s="89"/>
      <c r="K7" s="91"/>
    </row>
    <row r="8" spans="1:11" ht="43.5" customHeight="1">
      <c r="A8" s="18" t="s">
        <v>10</v>
      </c>
      <c r="B8" s="103">
        <v>5057</v>
      </c>
      <c r="C8" s="26">
        <v>6411</v>
      </c>
      <c r="D8" s="9">
        <f t="shared" si="0"/>
        <v>126.8</v>
      </c>
      <c r="E8" s="103">
        <v>237</v>
      </c>
      <c r="F8" s="105">
        <v>237</v>
      </c>
      <c r="G8" s="72">
        <f t="shared" si="1"/>
        <v>100</v>
      </c>
      <c r="H8" s="102"/>
      <c r="I8" s="89"/>
      <c r="K8" s="91"/>
    </row>
    <row r="9" spans="1:11" s="92" customFormat="1" ht="25.5" customHeight="1">
      <c r="A9" s="18" t="s">
        <v>11</v>
      </c>
      <c r="B9" s="103">
        <v>15475</v>
      </c>
      <c r="C9" s="26">
        <v>17756</v>
      </c>
      <c r="D9" s="9">
        <f t="shared" si="0"/>
        <v>114.7</v>
      </c>
      <c r="E9" s="103">
        <v>854</v>
      </c>
      <c r="F9" s="105">
        <v>1299</v>
      </c>
      <c r="G9" s="72">
        <f t="shared" si="1"/>
        <v>152.1</v>
      </c>
      <c r="H9" s="102"/>
      <c r="I9" s="89"/>
      <c r="J9" s="90"/>
      <c r="K9" s="91"/>
    </row>
    <row r="10" spans="1:13" ht="41.25" customHeight="1">
      <c r="A10" s="18" t="s">
        <v>12</v>
      </c>
      <c r="B10" s="103">
        <v>2697</v>
      </c>
      <c r="C10" s="26">
        <v>2399</v>
      </c>
      <c r="D10" s="9">
        <f t="shared" si="0"/>
        <v>89</v>
      </c>
      <c r="E10" s="103">
        <v>104</v>
      </c>
      <c r="F10" s="105">
        <v>143</v>
      </c>
      <c r="G10" s="72">
        <f t="shared" si="1"/>
        <v>137.5</v>
      </c>
      <c r="H10" s="102"/>
      <c r="I10" s="89"/>
      <c r="K10" s="91"/>
      <c r="M10" s="93"/>
    </row>
    <row r="11" spans="1:11" ht="37.5" customHeight="1">
      <c r="A11" s="18" t="s">
        <v>13</v>
      </c>
      <c r="B11" s="103">
        <v>1519</v>
      </c>
      <c r="C11" s="26">
        <v>1645</v>
      </c>
      <c r="D11" s="9">
        <f t="shared" si="0"/>
        <v>108.3</v>
      </c>
      <c r="E11" s="103">
        <v>72</v>
      </c>
      <c r="F11" s="105">
        <v>106</v>
      </c>
      <c r="G11" s="72">
        <f t="shared" si="1"/>
        <v>147.2</v>
      </c>
      <c r="H11" s="102"/>
      <c r="I11" s="89"/>
      <c r="K11" s="91"/>
    </row>
    <row r="12" spans="1:11" ht="25.5" customHeight="1">
      <c r="A12" s="18" t="s">
        <v>14</v>
      </c>
      <c r="B12" s="103">
        <v>2956</v>
      </c>
      <c r="C12" s="26">
        <v>3204</v>
      </c>
      <c r="D12" s="9">
        <f t="shared" si="0"/>
        <v>108.4</v>
      </c>
      <c r="E12" s="103">
        <v>196</v>
      </c>
      <c r="F12" s="105">
        <v>296</v>
      </c>
      <c r="G12" s="72">
        <f t="shared" si="1"/>
        <v>151</v>
      </c>
      <c r="H12" s="101"/>
      <c r="I12" s="89"/>
      <c r="K12" s="91"/>
    </row>
    <row r="13" spans="1:11" ht="54" customHeight="1">
      <c r="A13" s="18" t="s">
        <v>15</v>
      </c>
      <c r="B13" s="103">
        <v>11511</v>
      </c>
      <c r="C13" s="26">
        <v>12406</v>
      </c>
      <c r="D13" s="9">
        <f t="shared" si="0"/>
        <v>107.8</v>
      </c>
      <c r="E13" s="103">
        <v>414</v>
      </c>
      <c r="F13" s="105">
        <v>535</v>
      </c>
      <c r="G13" s="72">
        <f t="shared" si="1"/>
        <v>129.2</v>
      </c>
      <c r="H13" s="102"/>
      <c r="I13" s="89"/>
      <c r="K13" s="91"/>
    </row>
    <row r="14" spans="1:11" ht="35.25" customHeight="1">
      <c r="A14" s="18" t="s">
        <v>16</v>
      </c>
      <c r="B14" s="103">
        <v>4853</v>
      </c>
      <c r="C14" s="26">
        <v>4469</v>
      </c>
      <c r="D14" s="9">
        <f t="shared" si="0"/>
        <v>92.1</v>
      </c>
      <c r="E14" s="103">
        <v>228</v>
      </c>
      <c r="F14" s="105">
        <v>312</v>
      </c>
      <c r="G14" s="72">
        <f t="shared" si="1"/>
        <v>136.8</v>
      </c>
      <c r="H14" s="102"/>
      <c r="I14" s="89"/>
      <c r="K14" s="91"/>
    </row>
    <row r="15" spans="1:11" ht="40.5" customHeight="1">
      <c r="A15" s="18" t="s">
        <v>17</v>
      </c>
      <c r="B15" s="103">
        <v>1097</v>
      </c>
      <c r="C15" s="26">
        <v>1140</v>
      </c>
      <c r="D15" s="9">
        <f t="shared" si="0"/>
        <v>103.9</v>
      </c>
      <c r="E15" s="103">
        <v>30</v>
      </c>
      <c r="F15" s="105">
        <v>51</v>
      </c>
      <c r="G15" s="72">
        <f t="shared" si="1"/>
        <v>170</v>
      </c>
      <c r="H15" s="102"/>
      <c r="I15" s="89"/>
      <c r="K15" s="91"/>
    </row>
    <row r="16" spans="1:11" ht="24" customHeight="1">
      <c r="A16" s="18" t="s">
        <v>18</v>
      </c>
      <c r="B16" s="103">
        <v>423</v>
      </c>
      <c r="C16" s="26">
        <v>472</v>
      </c>
      <c r="D16" s="9">
        <f t="shared" si="0"/>
        <v>111.6</v>
      </c>
      <c r="E16" s="103">
        <v>15</v>
      </c>
      <c r="F16" s="105">
        <v>23</v>
      </c>
      <c r="G16" s="72">
        <f t="shared" si="1"/>
        <v>153.3</v>
      </c>
      <c r="H16" s="102"/>
      <c r="I16" s="89"/>
      <c r="K16" s="91"/>
    </row>
    <row r="17" spans="1:11" ht="24" customHeight="1">
      <c r="A17" s="18" t="s">
        <v>19</v>
      </c>
      <c r="B17" s="103">
        <v>755</v>
      </c>
      <c r="C17" s="26">
        <v>721</v>
      </c>
      <c r="D17" s="9">
        <f t="shared" si="0"/>
        <v>95.5</v>
      </c>
      <c r="E17" s="103">
        <v>21</v>
      </c>
      <c r="F17" s="105">
        <v>25</v>
      </c>
      <c r="G17" s="72">
        <f t="shared" si="1"/>
        <v>119</v>
      </c>
      <c r="H17" s="102"/>
      <c r="I17" s="89"/>
      <c r="K17" s="91"/>
    </row>
    <row r="18" spans="1:11" ht="24" customHeight="1">
      <c r="A18" s="18" t="s">
        <v>20</v>
      </c>
      <c r="B18" s="103">
        <v>690</v>
      </c>
      <c r="C18" s="26">
        <v>616</v>
      </c>
      <c r="D18" s="9">
        <f t="shared" si="0"/>
        <v>89.3</v>
      </c>
      <c r="E18" s="103">
        <v>23</v>
      </c>
      <c r="F18" s="105">
        <v>37</v>
      </c>
      <c r="G18" s="72">
        <f t="shared" si="1"/>
        <v>160.9</v>
      </c>
      <c r="H18" s="102"/>
      <c r="I18" s="89"/>
      <c r="K18" s="91"/>
    </row>
    <row r="19" spans="1:11" ht="38.25" customHeight="1">
      <c r="A19" s="18" t="s">
        <v>21</v>
      </c>
      <c r="B19" s="103">
        <v>995</v>
      </c>
      <c r="C19" s="26">
        <v>1404</v>
      </c>
      <c r="D19" s="9">
        <f t="shared" si="0"/>
        <v>141.1</v>
      </c>
      <c r="E19" s="103">
        <v>63</v>
      </c>
      <c r="F19" s="105">
        <v>102</v>
      </c>
      <c r="G19" s="72">
        <f t="shared" si="1"/>
        <v>161.9</v>
      </c>
      <c r="H19" s="101"/>
      <c r="I19" s="89"/>
      <c r="K19" s="91"/>
    </row>
    <row r="20" spans="1:11" ht="41.25" customHeight="1">
      <c r="A20" s="18" t="s">
        <v>22</v>
      </c>
      <c r="B20" s="103">
        <v>3154</v>
      </c>
      <c r="C20" s="26">
        <v>2416</v>
      </c>
      <c r="D20" s="9">
        <f t="shared" si="0"/>
        <v>76.6</v>
      </c>
      <c r="E20" s="103">
        <v>128</v>
      </c>
      <c r="F20" s="105">
        <v>163</v>
      </c>
      <c r="G20" s="72">
        <f t="shared" si="1"/>
        <v>127.3</v>
      </c>
      <c r="H20" s="102"/>
      <c r="I20" s="89"/>
      <c r="K20" s="91"/>
    </row>
    <row r="21" spans="1:11" ht="42.75" customHeight="1">
      <c r="A21" s="18" t="s">
        <v>23</v>
      </c>
      <c r="B21" s="103">
        <v>5318</v>
      </c>
      <c r="C21" s="26">
        <v>4793</v>
      </c>
      <c r="D21" s="9">
        <f t="shared" si="0"/>
        <v>90.1</v>
      </c>
      <c r="E21" s="103">
        <v>313</v>
      </c>
      <c r="F21" s="105">
        <v>277</v>
      </c>
      <c r="G21" s="72">
        <f t="shared" si="1"/>
        <v>88.5</v>
      </c>
      <c r="H21" s="101"/>
      <c r="I21" s="89"/>
      <c r="K21" s="91"/>
    </row>
    <row r="22" spans="1:11" ht="24" customHeight="1">
      <c r="A22" s="18" t="s">
        <v>24</v>
      </c>
      <c r="B22" s="103">
        <v>3281</v>
      </c>
      <c r="C22" s="26">
        <v>3654</v>
      </c>
      <c r="D22" s="9">
        <f t="shared" si="0"/>
        <v>111.4</v>
      </c>
      <c r="E22" s="103">
        <v>175</v>
      </c>
      <c r="F22" s="105">
        <v>311</v>
      </c>
      <c r="G22" s="72">
        <f t="shared" si="1"/>
        <v>177.7</v>
      </c>
      <c r="H22" s="102"/>
      <c r="I22" s="89"/>
      <c r="K22" s="91"/>
    </row>
    <row r="23" spans="1:11" ht="42.75" customHeight="1">
      <c r="A23" s="18" t="s">
        <v>25</v>
      </c>
      <c r="B23" s="103">
        <v>4178</v>
      </c>
      <c r="C23" s="26">
        <v>4265</v>
      </c>
      <c r="D23" s="9">
        <f t="shared" si="0"/>
        <v>102.1</v>
      </c>
      <c r="E23" s="103">
        <v>340</v>
      </c>
      <c r="F23" s="105">
        <v>380</v>
      </c>
      <c r="G23" s="72">
        <f t="shared" si="1"/>
        <v>111.8</v>
      </c>
      <c r="H23" s="102"/>
      <c r="I23" s="89"/>
      <c r="K23" s="91"/>
    </row>
    <row r="24" spans="1:11" ht="36.75" customHeight="1">
      <c r="A24" s="18" t="s">
        <v>26</v>
      </c>
      <c r="B24" s="103">
        <v>941</v>
      </c>
      <c r="C24" s="26">
        <v>806</v>
      </c>
      <c r="D24" s="9">
        <f t="shared" si="0"/>
        <v>85.7</v>
      </c>
      <c r="E24" s="103">
        <v>33</v>
      </c>
      <c r="F24" s="105">
        <v>44</v>
      </c>
      <c r="G24" s="72">
        <f t="shared" si="1"/>
        <v>133.3</v>
      </c>
      <c r="H24" s="16"/>
      <c r="I24" s="89"/>
      <c r="K24" s="91"/>
    </row>
    <row r="25" spans="1:11" ht="27.75" customHeight="1" thickBot="1">
      <c r="A25" s="19" t="s">
        <v>27</v>
      </c>
      <c r="B25" s="104">
        <v>956</v>
      </c>
      <c r="C25" s="68">
        <v>782</v>
      </c>
      <c r="D25" s="69">
        <f t="shared" si="0"/>
        <v>81.8</v>
      </c>
      <c r="E25" s="104">
        <v>17</v>
      </c>
      <c r="F25" s="106">
        <v>34</v>
      </c>
      <c r="G25" s="74">
        <f t="shared" si="1"/>
        <v>200</v>
      </c>
      <c r="H25" s="16"/>
      <c r="I25" s="89"/>
      <c r="K25" s="91"/>
    </row>
    <row r="26" spans="1:11" ht="15.75">
      <c r="A26" s="94"/>
      <c r="B26" s="94"/>
      <c r="C26" s="94"/>
      <c r="D26" s="94"/>
      <c r="E26" s="94"/>
      <c r="F26" s="94"/>
      <c r="G26" s="94"/>
      <c r="K26" s="91"/>
    </row>
    <row r="27" spans="1:11" ht="15.75">
      <c r="A27" s="94"/>
      <c r="B27" s="94"/>
      <c r="C27" s="94"/>
      <c r="D27" s="94"/>
      <c r="E27" s="94"/>
      <c r="F27" s="94"/>
      <c r="G27" s="94"/>
      <c r="K27" s="91"/>
    </row>
    <row r="28" spans="1:7" ht="12.75">
      <c r="A28" s="94"/>
      <c r="B28" s="94"/>
      <c r="C28" s="94"/>
      <c r="D28" s="94"/>
      <c r="E28" s="94"/>
      <c r="F28" s="94"/>
      <c r="G28" s="9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21"/>
  <sheetViews>
    <sheetView view="pageBreakPreview" zoomScale="70" zoomScaleNormal="75" zoomScaleSheetLayoutView="70" zoomScalePageLayoutView="0" workbookViewId="0" topLeftCell="A1">
      <selection activeCell="E4" sqref="E4:G4"/>
    </sheetView>
  </sheetViews>
  <sheetFormatPr defaultColWidth="8.8515625" defaultRowHeight="15"/>
  <cols>
    <col min="1" max="1" width="52.8515625" style="90" customWidth="1"/>
    <col min="2" max="2" width="12.8515625" style="90" customWidth="1"/>
    <col min="3" max="3" width="12.57421875" style="90" customWidth="1"/>
    <col min="4" max="4" width="14.00390625" style="90" customWidth="1"/>
    <col min="5" max="5" width="10.7109375" style="90" customWidth="1"/>
    <col min="6" max="6" width="11.8515625" style="90" customWidth="1"/>
    <col min="7" max="7" width="14.57421875" style="90" customWidth="1"/>
    <col min="8" max="8" width="8.8515625" style="90" customWidth="1"/>
    <col min="9" max="9" width="10.8515625" style="90" bestFit="1" customWidth="1"/>
    <col min="10" max="16384" width="8.8515625" style="90" customWidth="1"/>
  </cols>
  <sheetData>
    <row r="1" spans="1:7" s="2" customFormat="1" ht="32.25" customHeight="1">
      <c r="A1" s="170" t="s">
        <v>60</v>
      </c>
      <c r="B1" s="170"/>
      <c r="C1" s="170"/>
      <c r="D1" s="170"/>
      <c r="E1" s="170"/>
      <c r="F1" s="170"/>
      <c r="G1" s="170"/>
    </row>
    <row r="2" spans="1:7" s="2" customFormat="1" ht="19.5" customHeight="1">
      <c r="A2" s="171" t="s">
        <v>33</v>
      </c>
      <c r="B2" s="171"/>
      <c r="C2" s="171"/>
      <c r="D2" s="171"/>
      <c r="E2" s="171"/>
      <c r="F2" s="171"/>
      <c r="G2" s="171"/>
    </row>
    <row r="3" spans="1:6" s="107" customFormat="1" ht="7.5" customHeight="1" thickBot="1">
      <c r="A3" s="99"/>
      <c r="B3" s="99"/>
      <c r="C3" s="99"/>
      <c r="D3" s="99"/>
      <c r="E3" s="99"/>
      <c r="F3" s="99"/>
    </row>
    <row r="4" spans="1:7" s="107" customFormat="1" ht="25.5" customHeight="1">
      <c r="A4" s="166"/>
      <c r="B4" s="172" t="s">
        <v>64</v>
      </c>
      <c r="C4" s="172"/>
      <c r="D4" s="172"/>
      <c r="E4" s="172" t="s">
        <v>167</v>
      </c>
      <c r="F4" s="172"/>
      <c r="G4" s="173"/>
    </row>
    <row r="5" spans="1:7" s="107" customFormat="1" ht="60.75" customHeight="1">
      <c r="A5" s="167"/>
      <c r="B5" s="39" t="s">
        <v>29</v>
      </c>
      <c r="C5" s="39" t="s">
        <v>30</v>
      </c>
      <c r="D5" s="37" t="s">
        <v>31</v>
      </c>
      <c r="E5" s="108" t="s">
        <v>30</v>
      </c>
      <c r="F5" s="108" t="s">
        <v>65</v>
      </c>
      <c r="G5" s="75" t="s">
        <v>31</v>
      </c>
    </row>
    <row r="6" spans="1:9" s="95" customFormat="1" ht="34.5" customHeight="1">
      <c r="A6" s="20" t="s">
        <v>32</v>
      </c>
      <c r="B6" s="21">
        <v>73730</v>
      </c>
      <c r="C6" s="21">
        <v>77236</v>
      </c>
      <c r="D6" s="36">
        <f>ROUND(C6/B6*100,1)</f>
        <v>104.8</v>
      </c>
      <c r="E6" s="21">
        <v>3431</v>
      </c>
      <c r="F6" s="21">
        <v>4529</v>
      </c>
      <c r="G6" s="111">
        <f>ROUND(F6/E6*100,1)</f>
        <v>132</v>
      </c>
      <c r="I6" s="96"/>
    </row>
    <row r="7" spans="1:13" ht="57.75" customHeight="1">
      <c r="A7" s="113" t="s">
        <v>34</v>
      </c>
      <c r="B7" s="23">
        <v>4738</v>
      </c>
      <c r="C7" s="109">
        <v>5156</v>
      </c>
      <c r="D7" s="36">
        <f aca="true" t="shared" si="0" ref="D7:D15">ROUND(C7/B7*100,1)</f>
        <v>108.8</v>
      </c>
      <c r="E7" s="109">
        <v>189</v>
      </c>
      <c r="F7" s="109">
        <v>266</v>
      </c>
      <c r="G7" s="111">
        <f aca="true" t="shared" si="1" ref="G7:G15">ROUND(F7/E7*100,1)</f>
        <v>140.7</v>
      </c>
      <c r="I7" s="96"/>
      <c r="J7" s="97"/>
      <c r="M7" s="97"/>
    </row>
    <row r="8" spans="1:13" ht="35.25" customHeight="1">
      <c r="A8" s="113" t="s">
        <v>2</v>
      </c>
      <c r="B8" s="23">
        <v>6685</v>
      </c>
      <c r="C8" s="109">
        <v>7628</v>
      </c>
      <c r="D8" s="36">
        <f t="shared" si="0"/>
        <v>114.1</v>
      </c>
      <c r="E8" s="23">
        <v>522</v>
      </c>
      <c r="F8" s="109">
        <v>647</v>
      </c>
      <c r="G8" s="111">
        <f t="shared" si="1"/>
        <v>123.9</v>
      </c>
      <c r="I8" s="96"/>
      <c r="J8" s="97"/>
      <c r="M8" s="97"/>
    </row>
    <row r="9" spans="1:13" s="92" customFormat="1" ht="25.5" customHeight="1">
      <c r="A9" s="113" t="s">
        <v>1</v>
      </c>
      <c r="B9" s="23">
        <v>8260</v>
      </c>
      <c r="C9" s="109">
        <v>7786</v>
      </c>
      <c r="D9" s="36">
        <f t="shared" si="0"/>
        <v>94.3</v>
      </c>
      <c r="E9" s="23">
        <v>386</v>
      </c>
      <c r="F9" s="109">
        <v>474</v>
      </c>
      <c r="G9" s="111">
        <f t="shared" si="1"/>
        <v>122.8</v>
      </c>
      <c r="H9" s="90"/>
      <c r="I9" s="96"/>
      <c r="J9" s="97"/>
      <c r="K9" s="90"/>
      <c r="M9" s="97"/>
    </row>
    <row r="10" spans="1:13" ht="36.75" customHeight="1">
      <c r="A10" s="113" t="s">
        <v>0</v>
      </c>
      <c r="B10" s="23">
        <v>2858</v>
      </c>
      <c r="C10" s="109">
        <v>2759</v>
      </c>
      <c r="D10" s="36">
        <f t="shared" si="0"/>
        <v>96.5</v>
      </c>
      <c r="E10" s="23">
        <v>102</v>
      </c>
      <c r="F10" s="109">
        <v>123</v>
      </c>
      <c r="G10" s="111">
        <f t="shared" si="1"/>
        <v>120.6</v>
      </c>
      <c r="I10" s="96"/>
      <c r="J10" s="97"/>
      <c r="M10" s="97"/>
    </row>
    <row r="11" spans="1:13" ht="35.25" customHeight="1">
      <c r="A11" s="113" t="s">
        <v>4</v>
      </c>
      <c r="B11" s="23">
        <v>10916</v>
      </c>
      <c r="C11" s="109">
        <v>10601</v>
      </c>
      <c r="D11" s="36">
        <f t="shared" si="0"/>
        <v>97.1</v>
      </c>
      <c r="E11" s="23">
        <v>327</v>
      </c>
      <c r="F11" s="109">
        <v>383</v>
      </c>
      <c r="G11" s="111">
        <f t="shared" si="1"/>
        <v>117.1</v>
      </c>
      <c r="I11" s="96"/>
      <c r="J11" s="97"/>
      <c r="M11" s="97"/>
    </row>
    <row r="12" spans="1:13" ht="59.25" customHeight="1">
      <c r="A12" s="113" t="s">
        <v>28</v>
      </c>
      <c r="B12" s="23">
        <v>969</v>
      </c>
      <c r="C12" s="109">
        <v>998</v>
      </c>
      <c r="D12" s="36">
        <f t="shared" si="0"/>
        <v>103</v>
      </c>
      <c r="E12" s="23">
        <v>27</v>
      </c>
      <c r="F12" s="109">
        <v>25</v>
      </c>
      <c r="G12" s="111">
        <f t="shared" si="1"/>
        <v>92.6</v>
      </c>
      <c r="I12" s="96"/>
      <c r="J12" s="97"/>
      <c r="M12" s="97"/>
    </row>
    <row r="13" spans="1:20" ht="38.25" customHeight="1">
      <c r="A13" s="113" t="s">
        <v>5</v>
      </c>
      <c r="B13" s="23">
        <v>12741</v>
      </c>
      <c r="C13" s="109">
        <v>14365</v>
      </c>
      <c r="D13" s="36">
        <f t="shared" si="0"/>
        <v>112.7</v>
      </c>
      <c r="E13" s="23">
        <v>730</v>
      </c>
      <c r="F13" s="109">
        <v>1141</v>
      </c>
      <c r="G13" s="111">
        <f t="shared" si="1"/>
        <v>156.3</v>
      </c>
      <c r="I13" s="96"/>
      <c r="J13" s="97"/>
      <c r="M13" s="97"/>
      <c r="T13" s="98"/>
    </row>
    <row r="14" spans="1:20" ht="75" customHeight="1">
      <c r="A14" s="113" t="s">
        <v>6</v>
      </c>
      <c r="B14" s="23">
        <v>15691</v>
      </c>
      <c r="C14" s="109">
        <v>17354</v>
      </c>
      <c r="D14" s="36">
        <f t="shared" si="0"/>
        <v>110.6</v>
      </c>
      <c r="E14" s="23">
        <v>649</v>
      </c>
      <c r="F14" s="109">
        <v>827</v>
      </c>
      <c r="G14" s="111">
        <f t="shared" si="1"/>
        <v>127.4</v>
      </c>
      <c r="I14" s="96"/>
      <c r="J14" s="97"/>
      <c r="M14" s="97"/>
      <c r="T14" s="98"/>
    </row>
    <row r="15" spans="1:20" ht="43.5" customHeight="1" thickBot="1">
      <c r="A15" s="114" t="s">
        <v>35</v>
      </c>
      <c r="B15" s="78">
        <v>10872</v>
      </c>
      <c r="C15" s="110">
        <v>10589</v>
      </c>
      <c r="D15" s="79">
        <f t="shared" si="0"/>
        <v>97.4</v>
      </c>
      <c r="E15" s="78">
        <v>499</v>
      </c>
      <c r="F15" s="110">
        <v>643</v>
      </c>
      <c r="G15" s="112">
        <f t="shared" si="1"/>
        <v>128.9</v>
      </c>
      <c r="I15" s="96"/>
      <c r="J15" s="97"/>
      <c r="M15" s="97"/>
      <c r="T15" s="98"/>
    </row>
    <row r="16" spans="1:20" ht="12.75">
      <c r="A16" s="94"/>
      <c r="B16" s="94"/>
      <c r="C16" s="94"/>
      <c r="D16" s="94"/>
      <c r="E16" s="7"/>
      <c r="F16" s="7"/>
      <c r="G16" s="6"/>
      <c r="T16" s="98"/>
    </row>
    <row r="17" spans="1:20" ht="12.75">
      <c r="A17" s="94"/>
      <c r="B17" s="94"/>
      <c r="C17" s="94"/>
      <c r="D17" s="94"/>
      <c r="E17" s="94"/>
      <c r="F17" s="94"/>
      <c r="T17" s="98"/>
    </row>
    <row r="18" ht="12.75">
      <c r="T18" s="98"/>
    </row>
    <row r="19" ht="12.75">
      <c r="T19" s="98"/>
    </row>
    <row r="20" ht="12.75">
      <c r="T20" s="98"/>
    </row>
    <row r="21" ht="12.75">
      <c r="T21" s="9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V54"/>
  <sheetViews>
    <sheetView view="pageBreakPreview" zoomScale="91" zoomScaleSheetLayoutView="91" zoomScalePageLayoutView="0" workbookViewId="0" topLeftCell="B1">
      <selection activeCell="B13" sqref="B13"/>
    </sheetView>
  </sheetViews>
  <sheetFormatPr defaultColWidth="10.28125" defaultRowHeight="15"/>
  <cols>
    <col min="1" max="1" width="3.28125" style="46" customWidth="1"/>
    <col min="2" max="2" width="70.57421875" style="51" customWidth="1"/>
    <col min="3" max="3" width="22.421875" style="85" customWidth="1"/>
    <col min="4" max="250" width="9.140625" style="46" customWidth="1"/>
    <col min="251" max="251" width="4.28125" style="46" customWidth="1"/>
    <col min="252" max="252" width="31.140625" style="46" customWidth="1"/>
    <col min="253" max="255" width="10.00390625" style="46" customWidth="1"/>
    <col min="256" max="16384" width="10.28125" style="46" customWidth="1"/>
  </cols>
  <sheetData>
    <row r="1" spans="1:256" ht="34.5" customHeight="1">
      <c r="A1" s="174" t="s">
        <v>93</v>
      </c>
      <c r="B1" s="174"/>
      <c r="C1" s="174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2:256" ht="12.75" customHeight="1">
      <c r="B2" s="174" t="s">
        <v>45</v>
      </c>
      <c r="C2" s="174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ht="2.25" customHeight="1" thickBot="1"/>
    <row r="4" spans="1:3" ht="48.75" customHeight="1">
      <c r="A4" s="157" t="s">
        <v>43</v>
      </c>
      <c r="B4" s="158" t="s">
        <v>42</v>
      </c>
      <c r="C4" s="159" t="s">
        <v>46</v>
      </c>
    </row>
    <row r="5" spans="1:256" ht="15.75">
      <c r="A5" s="49">
        <v>1</v>
      </c>
      <c r="B5" s="160" t="s">
        <v>75</v>
      </c>
      <c r="C5" s="50">
        <v>15000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ht="15.75">
      <c r="A6" s="49">
        <v>2</v>
      </c>
      <c r="B6" s="160" t="s">
        <v>76</v>
      </c>
      <c r="C6" s="50">
        <v>15000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ht="15.75">
      <c r="A7" s="49">
        <v>3</v>
      </c>
      <c r="B7" s="160" t="s">
        <v>77</v>
      </c>
      <c r="C7" s="50">
        <v>14000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ht="15.75">
      <c r="A8" s="49">
        <v>4</v>
      </c>
      <c r="B8" s="160" t="s">
        <v>78</v>
      </c>
      <c r="C8" s="50">
        <v>14000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8.75" customHeight="1">
      <c r="A9" s="49">
        <v>5</v>
      </c>
      <c r="B9" s="160" t="s">
        <v>79</v>
      </c>
      <c r="C9" s="50">
        <v>13389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ht="15.75">
      <c r="A10" s="49">
        <v>6</v>
      </c>
      <c r="B10" s="160" t="s">
        <v>74</v>
      </c>
      <c r="C10" s="50">
        <v>13000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ht="15.75">
      <c r="A11" s="49">
        <v>7</v>
      </c>
      <c r="B11" s="160" t="s">
        <v>68</v>
      </c>
      <c r="C11" s="50">
        <v>12650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ht="15.75">
      <c r="A12" s="49">
        <v>8</v>
      </c>
      <c r="B12" s="160" t="s">
        <v>69</v>
      </c>
      <c r="C12" s="50">
        <v>12500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ht="32.25" customHeight="1">
      <c r="A13" s="49">
        <v>9</v>
      </c>
      <c r="B13" s="160" t="s">
        <v>70</v>
      </c>
      <c r="C13" s="50">
        <v>11400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ht="15.75">
      <c r="A14" s="49">
        <v>10</v>
      </c>
      <c r="B14" s="160" t="s">
        <v>80</v>
      </c>
      <c r="C14" s="50">
        <v>11000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ht="19.5" customHeight="1">
      <c r="A15" s="49">
        <v>11</v>
      </c>
      <c r="B15" s="160" t="s">
        <v>81</v>
      </c>
      <c r="C15" s="50">
        <v>10764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ht="14.25" customHeight="1">
      <c r="A16" s="49">
        <v>12</v>
      </c>
      <c r="B16" s="160" t="s">
        <v>82</v>
      </c>
      <c r="C16" s="50">
        <v>10270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ht="14.25" customHeight="1">
      <c r="A17" s="49">
        <v>13</v>
      </c>
      <c r="B17" s="160" t="s">
        <v>71</v>
      </c>
      <c r="C17" s="50">
        <v>10000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ht="14.25" customHeight="1">
      <c r="A18" s="49">
        <v>14</v>
      </c>
      <c r="B18" s="160" t="s">
        <v>83</v>
      </c>
      <c r="C18" s="50">
        <v>10000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ht="14.25" customHeight="1">
      <c r="A19" s="49">
        <v>15</v>
      </c>
      <c r="B19" s="160" t="s">
        <v>84</v>
      </c>
      <c r="C19" s="50">
        <v>10000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ht="14.25" customHeight="1">
      <c r="A20" s="49">
        <v>16</v>
      </c>
      <c r="B20" s="160" t="s">
        <v>72</v>
      </c>
      <c r="C20" s="50">
        <v>10000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56" ht="14.25" customHeight="1">
      <c r="A21" s="49">
        <v>17</v>
      </c>
      <c r="B21" s="160" t="s">
        <v>73</v>
      </c>
      <c r="C21" s="50">
        <v>10000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256" ht="14.25" customHeight="1">
      <c r="A22" s="49">
        <v>18</v>
      </c>
      <c r="B22" s="160" t="s">
        <v>85</v>
      </c>
      <c r="C22" s="50">
        <v>10000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256" ht="14.25" customHeight="1">
      <c r="A23" s="49">
        <v>19</v>
      </c>
      <c r="B23" s="160" t="s">
        <v>86</v>
      </c>
      <c r="C23" s="50">
        <v>10000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1:256" ht="14.25" customHeight="1">
      <c r="A24" s="49">
        <v>20</v>
      </c>
      <c r="B24" s="160" t="s">
        <v>87</v>
      </c>
      <c r="C24" s="50">
        <v>10000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1:256" ht="14.25" customHeight="1">
      <c r="A25" s="49">
        <v>21</v>
      </c>
      <c r="B25" s="160" t="s">
        <v>88</v>
      </c>
      <c r="C25" s="50">
        <v>10000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ht="14.25" customHeight="1">
      <c r="A26" s="49">
        <v>22</v>
      </c>
      <c r="B26" s="160" t="s">
        <v>89</v>
      </c>
      <c r="C26" s="50">
        <v>10000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ht="14.25" customHeight="1">
      <c r="A27" s="49">
        <v>23</v>
      </c>
      <c r="B27" s="160" t="s">
        <v>90</v>
      </c>
      <c r="C27" s="50">
        <v>10000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ht="14.25" customHeight="1">
      <c r="A28" s="49">
        <v>24</v>
      </c>
      <c r="B28" s="160" t="s">
        <v>91</v>
      </c>
      <c r="C28" s="50">
        <v>10000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ht="14.25" customHeight="1">
      <c r="A29" s="49">
        <v>25</v>
      </c>
      <c r="B29" s="160" t="s">
        <v>92</v>
      </c>
      <c r="C29" s="50">
        <v>10000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ht="14.25" customHeight="1">
      <c r="A30" s="49">
        <v>26</v>
      </c>
      <c r="B30" s="160" t="s">
        <v>75</v>
      </c>
      <c r="C30" s="50">
        <v>15000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ht="14.25" customHeight="1">
      <c r="A31" s="49">
        <v>27</v>
      </c>
      <c r="B31" s="160" t="s">
        <v>76</v>
      </c>
      <c r="C31" s="50">
        <v>15000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ht="14.25" customHeight="1">
      <c r="A32" s="49">
        <v>28</v>
      </c>
      <c r="B32" s="160" t="s">
        <v>77</v>
      </c>
      <c r="C32" s="50">
        <v>14000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ht="14.25" customHeight="1">
      <c r="A33" s="49">
        <v>29</v>
      </c>
      <c r="B33" s="160" t="s">
        <v>78</v>
      </c>
      <c r="C33" s="50">
        <v>14000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3" ht="14.25" customHeight="1">
      <c r="A34" s="49">
        <v>30</v>
      </c>
      <c r="B34" s="160" t="s">
        <v>79</v>
      </c>
      <c r="C34" s="161">
        <v>13389</v>
      </c>
    </row>
    <row r="35" spans="1:3" ht="14.25" customHeight="1">
      <c r="A35" s="49">
        <v>31</v>
      </c>
      <c r="B35" s="160" t="s">
        <v>74</v>
      </c>
      <c r="C35" s="161">
        <v>13000</v>
      </c>
    </row>
    <row r="36" spans="1:3" ht="14.25" customHeight="1">
      <c r="A36" s="49">
        <v>32</v>
      </c>
      <c r="B36" s="160" t="s">
        <v>68</v>
      </c>
      <c r="C36" s="161">
        <v>12650</v>
      </c>
    </row>
    <row r="37" spans="1:3" ht="14.25" customHeight="1">
      <c r="A37" s="49">
        <v>33</v>
      </c>
      <c r="B37" s="160" t="s">
        <v>69</v>
      </c>
      <c r="C37" s="161">
        <v>12500</v>
      </c>
    </row>
    <row r="38" spans="1:3" ht="29.25" customHeight="1">
      <c r="A38" s="49">
        <v>34</v>
      </c>
      <c r="B38" s="160" t="s">
        <v>70</v>
      </c>
      <c r="C38" s="161">
        <v>11400</v>
      </c>
    </row>
    <row r="39" spans="1:3" ht="14.25" customHeight="1">
      <c r="A39" s="49">
        <v>35</v>
      </c>
      <c r="B39" s="160" t="s">
        <v>80</v>
      </c>
      <c r="C39" s="161">
        <v>11000</v>
      </c>
    </row>
    <row r="40" spans="1:3" ht="14.25" customHeight="1">
      <c r="A40" s="49">
        <v>36</v>
      </c>
      <c r="B40" s="160" t="s">
        <v>81</v>
      </c>
      <c r="C40" s="161">
        <v>10764</v>
      </c>
    </row>
    <row r="41" spans="1:3" ht="14.25" customHeight="1">
      <c r="A41" s="49">
        <v>37</v>
      </c>
      <c r="B41" s="160" t="s">
        <v>82</v>
      </c>
      <c r="C41" s="161">
        <v>10270</v>
      </c>
    </row>
    <row r="42" spans="1:3" ht="14.25" customHeight="1">
      <c r="A42" s="49">
        <v>38</v>
      </c>
      <c r="B42" s="160" t="s">
        <v>71</v>
      </c>
      <c r="C42" s="161">
        <v>10000</v>
      </c>
    </row>
    <row r="43" spans="1:3" ht="14.25" customHeight="1">
      <c r="A43" s="49">
        <v>39</v>
      </c>
      <c r="B43" s="160" t="s">
        <v>83</v>
      </c>
      <c r="C43" s="161">
        <v>10000</v>
      </c>
    </row>
    <row r="44" spans="1:3" ht="14.25" customHeight="1">
      <c r="A44" s="49">
        <v>40</v>
      </c>
      <c r="B44" s="160" t="s">
        <v>84</v>
      </c>
      <c r="C44" s="161">
        <v>10000</v>
      </c>
    </row>
    <row r="45" spans="1:3" ht="14.25" customHeight="1">
      <c r="A45" s="49">
        <v>41</v>
      </c>
      <c r="B45" s="160" t="s">
        <v>72</v>
      </c>
      <c r="C45" s="161">
        <v>10000</v>
      </c>
    </row>
    <row r="46" spans="1:3" ht="14.25" customHeight="1">
      <c r="A46" s="49">
        <v>42</v>
      </c>
      <c r="B46" s="160" t="s">
        <v>73</v>
      </c>
      <c r="C46" s="161">
        <v>10000</v>
      </c>
    </row>
    <row r="47" spans="1:3" ht="14.25" customHeight="1">
      <c r="A47" s="49">
        <v>43</v>
      </c>
      <c r="B47" s="160" t="s">
        <v>85</v>
      </c>
      <c r="C47" s="161">
        <v>10000</v>
      </c>
    </row>
    <row r="48" spans="1:3" ht="14.25" customHeight="1">
      <c r="A48" s="49">
        <v>44</v>
      </c>
      <c r="B48" s="160" t="s">
        <v>86</v>
      </c>
      <c r="C48" s="161">
        <v>10000</v>
      </c>
    </row>
    <row r="49" spans="1:3" ht="14.25" customHeight="1">
      <c r="A49" s="49">
        <v>45</v>
      </c>
      <c r="B49" s="160" t="s">
        <v>87</v>
      </c>
      <c r="C49" s="161">
        <v>10000</v>
      </c>
    </row>
    <row r="50" spans="1:3" ht="14.25" customHeight="1">
      <c r="A50" s="49">
        <v>46</v>
      </c>
      <c r="B50" s="160" t="s">
        <v>88</v>
      </c>
      <c r="C50" s="161">
        <v>10000</v>
      </c>
    </row>
    <row r="51" spans="1:3" ht="14.25" customHeight="1">
      <c r="A51" s="49">
        <v>47</v>
      </c>
      <c r="B51" s="160" t="s">
        <v>89</v>
      </c>
      <c r="C51" s="161">
        <v>10000</v>
      </c>
    </row>
    <row r="52" spans="1:3" ht="14.25" customHeight="1">
      <c r="A52" s="49">
        <v>48</v>
      </c>
      <c r="B52" s="160" t="s">
        <v>90</v>
      </c>
      <c r="C52" s="161">
        <v>10000</v>
      </c>
    </row>
    <row r="53" spans="1:3" ht="14.25" customHeight="1">
      <c r="A53" s="49">
        <v>49</v>
      </c>
      <c r="B53" s="160" t="s">
        <v>91</v>
      </c>
      <c r="C53" s="161">
        <v>10000</v>
      </c>
    </row>
    <row r="54" spans="1:3" ht="14.25" customHeight="1">
      <c r="A54" s="49">
        <v>50</v>
      </c>
      <c r="B54" s="160" t="s">
        <v>92</v>
      </c>
      <c r="C54" s="161">
        <v>10000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102"/>
  <sheetViews>
    <sheetView view="pageBreakPreview" zoomScale="89" zoomScaleSheetLayoutView="89" zoomScalePageLayoutView="0" workbookViewId="0" topLeftCell="A1">
      <selection activeCell="A2" sqref="A2:B2"/>
    </sheetView>
  </sheetViews>
  <sheetFormatPr defaultColWidth="8.8515625" defaultRowHeight="15"/>
  <cols>
    <col min="1" max="1" width="64.28125" style="46" customWidth="1"/>
    <col min="2" max="2" width="24.57421875" style="62" customWidth="1"/>
    <col min="3" max="16384" width="8.8515625" style="1" customWidth="1"/>
  </cols>
  <sheetData>
    <row r="1" spans="1:2" ht="62.25" customHeight="1">
      <c r="A1" s="175" t="s">
        <v>168</v>
      </c>
      <c r="B1" s="175"/>
    </row>
    <row r="2" spans="1:2" ht="14.25" customHeight="1">
      <c r="A2" s="176"/>
      <c r="B2" s="176"/>
    </row>
    <row r="3" spans="1:2" ht="44.25" customHeight="1" thickBot="1">
      <c r="A3" s="47" t="s">
        <v>42</v>
      </c>
      <c r="B3" s="56" t="s">
        <v>49</v>
      </c>
    </row>
    <row r="4" spans="1:2" ht="40.5" customHeight="1" thickTop="1">
      <c r="A4" s="57" t="s">
        <v>94</v>
      </c>
      <c r="B4" s="58">
        <v>5172.093157894736</v>
      </c>
    </row>
    <row r="5" spans="1:2" ht="15.75">
      <c r="A5" s="163" t="s">
        <v>95</v>
      </c>
      <c r="B5" s="162">
        <v>15000</v>
      </c>
    </row>
    <row r="6" spans="1:2" ht="18" customHeight="1">
      <c r="A6" s="163" t="s">
        <v>96</v>
      </c>
      <c r="B6" s="162">
        <v>15000</v>
      </c>
    </row>
    <row r="7" spans="1:2" ht="15.75">
      <c r="A7" s="163" t="s">
        <v>97</v>
      </c>
      <c r="B7" s="162">
        <v>14000</v>
      </c>
    </row>
    <row r="8" spans="1:2" ht="15.75">
      <c r="A8" s="163" t="s">
        <v>98</v>
      </c>
      <c r="B8" s="162">
        <v>14000</v>
      </c>
    </row>
    <row r="9" spans="1:2" ht="34.5" customHeight="1">
      <c r="A9" s="163" t="s">
        <v>70</v>
      </c>
      <c r="B9" s="162">
        <v>11400</v>
      </c>
    </row>
    <row r="10" spans="1:2" ht="20.25" customHeight="1">
      <c r="A10" s="163" t="s">
        <v>99</v>
      </c>
      <c r="B10" s="162">
        <v>10764</v>
      </c>
    </row>
    <row r="11" spans="1:2" ht="15.75">
      <c r="A11" s="163" t="s">
        <v>100</v>
      </c>
      <c r="B11" s="162">
        <v>10000</v>
      </c>
    </row>
    <row r="12" spans="1:2" ht="15.75">
      <c r="A12" s="163" t="s">
        <v>71</v>
      </c>
      <c r="B12" s="162">
        <v>10000</v>
      </c>
    </row>
    <row r="13" spans="1:2" ht="15.75">
      <c r="A13" s="163" t="s">
        <v>101</v>
      </c>
      <c r="B13" s="162">
        <v>10000</v>
      </c>
    </row>
    <row r="14" spans="1:2" ht="16.5" thickBot="1">
      <c r="A14" s="163" t="s">
        <v>102</v>
      </c>
      <c r="B14" s="162">
        <v>8784</v>
      </c>
    </row>
    <row r="15" spans="1:2" ht="24" customHeight="1" thickTop="1">
      <c r="A15" s="57" t="s">
        <v>2</v>
      </c>
      <c r="B15" s="58">
        <v>4362.461391035548</v>
      </c>
    </row>
    <row r="16" spans="1:2" ht="18" customHeight="1">
      <c r="A16" s="163" t="s">
        <v>68</v>
      </c>
      <c r="B16" s="162">
        <v>12650</v>
      </c>
    </row>
    <row r="17" spans="1:2" ht="18" customHeight="1">
      <c r="A17" s="163" t="s">
        <v>69</v>
      </c>
      <c r="B17" s="162">
        <v>12500</v>
      </c>
    </row>
    <row r="18" spans="1:2" ht="18" customHeight="1">
      <c r="A18" s="163" t="s">
        <v>58</v>
      </c>
      <c r="B18" s="162">
        <v>10270</v>
      </c>
    </row>
    <row r="19" spans="1:2" ht="18" customHeight="1">
      <c r="A19" s="163" t="s">
        <v>103</v>
      </c>
      <c r="B19" s="162">
        <v>10000</v>
      </c>
    </row>
    <row r="20" spans="1:2" ht="18" customHeight="1">
      <c r="A20" s="163" t="s">
        <v>104</v>
      </c>
      <c r="B20" s="162">
        <v>9900</v>
      </c>
    </row>
    <row r="21" spans="1:2" ht="18" customHeight="1">
      <c r="A21" s="163" t="s">
        <v>53</v>
      </c>
      <c r="B21" s="162">
        <v>9600</v>
      </c>
    </row>
    <row r="22" spans="1:2" ht="18" customHeight="1">
      <c r="A22" s="163" t="s">
        <v>105</v>
      </c>
      <c r="B22" s="162">
        <v>9500</v>
      </c>
    </row>
    <row r="23" spans="1:2" ht="18" customHeight="1">
      <c r="A23" s="163" t="s">
        <v>48</v>
      </c>
      <c r="B23" s="162">
        <v>8920</v>
      </c>
    </row>
    <row r="24" spans="1:2" ht="18" customHeight="1">
      <c r="A24" s="163" t="s">
        <v>106</v>
      </c>
      <c r="B24" s="162">
        <v>8920</v>
      </c>
    </row>
    <row r="25" spans="1:2" ht="18" customHeight="1" thickBot="1">
      <c r="A25" s="163" t="s">
        <v>107</v>
      </c>
      <c r="B25" s="162">
        <v>8000</v>
      </c>
    </row>
    <row r="26" spans="1:2" ht="24.75" customHeight="1" thickTop="1">
      <c r="A26" s="57" t="s">
        <v>1</v>
      </c>
      <c r="B26" s="58">
        <v>4038.6238607594937</v>
      </c>
    </row>
    <row r="27" spans="1:2" ht="20.25" customHeight="1">
      <c r="A27" s="163" t="s">
        <v>50</v>
      </c>
      <c r="B27" s="162">
        <v>13389</v>
      </c>
    </row>
    <row r="28" spans="1:2" ht="20.25" customHeight="1">
      <c r="A28" s="163" t="s">
        <v>72</v>
      </c>
      <c r="B28" s="162">
        <v>10000</v>
      </c>
    </row>
    <row r="29" spans="1:2" ht="20.25" customHeight="1">
      <c r="A29" s="163" t="s">
        <v>108</v>
      </c>
      <c r="B29" s="162">
        <v>8669.57</v>
      </c>
    </row>
    <row r="30" spans="1:2" ht="20.25" customHeight="1">
      <c r="A30" s="163" t="s">
        <v>109</v>
      </c>
      <c r="B30" s="162">
        <v>8000</v>
      </c>
    </row>
    <row r="31" spans="1:2" ht="20.25" customHeight="1">
      <c r="A31" s="163" t="s">
        <v>110</v>
      </c>
      <c r="B31" s="162">
        <v>7000</v>
      </c>
    </row>
    <row r="32" spans="1:2" ht="20.25" customHeight="1">
      <c r="A32" s="163" t="s">
        <v>111</v>
      </c>
      <c r="B32" s="162">
        <v>7000</v>
      </c>
    </row>
    <row r="33" spans="1:2" ht="20.25" customHeight="1">
      <c r="A33" s="163" t="s">
        <v>112</v>
      </c>
      <c r="B33" s="162">
        <v>6800</v>
      </c>
    </row>
    <row r="34" spans="1:2" ht="20.25" customHeight="1">
      <c r="A34" s="163" t="s">
        <v>113</v>
      </c>
      <c r="B34" s="162">
        <v>6500</v>
      </c>
    </row>
    <row r="35" spans="1:2" ht="20.25" customHeight="1">
      <c r="A35" s="163" t="s">
        <v>114</v>
      </c>
      <c r="B35" s="162">
        <v>6299</v>
      </c>
    </row>
    <row r="36" spans="1:2" ht="20.25" customHeight="1" thickBot="1">
      <c r="A36" s="163" t="s">
        <v>115</v>
      </c>
      <c r="B36" s="162">
        <v>6150</v>
      </c>
    </row>
    <row r="37" spans="1:2" ht="24.75" customHeight="1" thickTop="1">
      <c r="A37" s="57" t="s">
        <v>0</v>
      </c>
      <c r="B37" s="58">
        <v>3810.7888617886183</v>
      </c>
    </row>
    <row r="38" spans="1:2" ht="19.5" customHeight="1">
      <c r="A38" s="163" t="s">
        <v>116</v>
      </c>
      <c r="B38" s="162">
        <v>6000</v>
      </c>
    </row>
    <row r="39" spans="1:2" ht="19.5" customHeight="1">
      <c r="A39" s="163" t="s">
        <v>54</v>
      </c>
      <c r="B39" s="162">
        <v>5800</v>
      </c>
    </row>
    <row r="40" spans="1:2" ht="19.5" customHeight="1">
      <c r="A40" s="163" t="s">
        <v>51</v>
      </c>
      <c r="B40" s="162">
        <v>5479</v>
      </c>
    </row>
    <row r="41" spans="1:2" ht="19.5" customHeight="1">
      <c r="A41" s="163" t="s">
        <v>117</v>
      </c>
      <c r="B41" s="162">
        <v>5010</v>
      </c>
    </row>
    <row r="42" spans="1:2" ht="19.5" customHeight="1">
      <c r="A42" s="163" t="s">
        <v>118</v>
      </c>
      <c r="B42" s="162">
        <v>5000</v>
      </c>
    </row>
    <row r="43" spans="1:2" ht="19.5" customHeight="1">
      <c r="A43" s="163" t="s">
        <v>119</v>
      </c>
      <c r="B43" s="162">
        <v>5000</v>
      </c>
    </row>
    <row r="44" spans="1:2" ht="19.5" customHeight="1">
      <c r="A44" s="163" t="s">
        <v>120</v>
      </c>
      <c r="B44" s="162">
        <v>5000</v>
      </c>
    </row>
    <row r="45" spans="1:2" ht="19.5" customHeight="1">
      <c r="A45" s="163" t="s">
        <v>121</v>
      </c>
      <c r="B45" s="162">
        <v>4900</v>
      </c>
    </row>
    <row r="46" spans="1:2" ht="19.5" customHeight="1">
      <c r="A46" s="163" t="s">
        <v>122</v>
      </c>
      <c r="B46" s="162">
        <v>4652.5</v>
      </c>
    </row>
    <row r="47" spans="1:2" ht="19.5" customHeight="1" thickBot="1">
      <c r="A47" s="163" t="s">
        <v>123</v>
      </c>
      <c r="B47" s="162">
        <v>4203.86</v>
      </c>
    </row>
    <row r="48" spans="1:2" ht="31.5" customHeight="1" thickTop="1">
      <c r="A48" s="57" t="s">
        <v>4</v>
      </c>
      <c r="B48" s="58">
        <v>3660.511044386423</v>
      </c>
    </row>
    <row r="49" spans="1:2" ht="19.5" customHeight="1">
      <c r="A49" s="163" t="s">
        <v>59</v>
      </c>
      <c r="B49" s="162">
        <v>8700</v>
      </c>
    </row>
    <row r="50" spans="1:2" ht="19.5" customHeight="1">
      <c r="A50" s="163" t="s">
        <v>124</v>
      </c>
      <c r="B50" s="162">
        <v>7000</v>
      </c>
    </row>
    <row r="51" spans="1:2" ht="19.5" customHeight="1">
      <c r="A51" s="163" t="s">
        <v>125</v>
      </c>
      <c r="B51" s="162">
        <v>7000</v>
      </c>
    </row>
    <row r="52" spans="1:2" ht="19.5" customHeight="1">
      <c r="A52" s="163" t="s">
        <v>126</v>
      </c>
      <c r="B52" s="162">
        <v>6500</v>
      </c>
    </row>
    <row r="53" spans="1:2" ht="19.5" customHeight="1">
      <c r="A53" s="163" t="s">
        <v>127</v>
      </c>
      <c r="B53" s="162">
        <v>6100</v>
      </c>
    </row>
    <row r="54" spans="1:2" ht="19.5" customHeight="1">
      <c r="A54" s="163" t="s">
        <v>128</v>
      </c>
      <c r="B54" s="162">
        <v>6000</v>
      </c>
    </row>
    <row r="55" spans="1:2" ht="19.5" customHeight="1">
      <c r="A55" s="163" t="s">
        <v>129</v>
      </c>
      <c r="B55" s="162">
        <v>5173</v>
      </c>
    </row>
    <row r="56" spans="1:2" ht="19.5" customHeight="1">
      <c r="A56" s="163" t="s">
        <v>130</v>
      </c>
      <c r="B56" s="162">
        <v>5065.67</v>
      </c>
    </row>
    <row r="57" spans="1:2" ht="19.5" customHeight="1">
      <c r="A57" s="163" t="s">
        <v>131</v>
      </c>
      <c r="B57" s="162">
        <v>5000</v>
      </c>
    </row>
    <row r="58" spans="1:2" ht="19.5" customHeight="1" thickBot="1">
      <c r="A58" s="163" t="s">
        <v>132</v>
      </c>
      <c r="B58" s="162">
        <v>5000</v>
      </c>
    </row>
    <row r="59" spans="1:2" ht="45" customHeight="1" thickTop="1">
      <c r="A59" s="61" t="s">
        <v>28</v>
      </c>
      <c r="B59" s="58">
        <v>3628.3596</v>
      </c>
    </row>
    <row r="60" spans="1:2" ht="19.5" customHeight="1">
      <c r="A60" s="53" t="s">
        <v>133</v>
      </c>
      <c r="B60" s="59">
        <v>4233.33</v>
      </c>
    </row>
    <row r="61" spans="1:2" ht="19.5" customHeight="1">
      <c r="A61" s="53" t="s">
        <v>134</v>
      </c>
      <c r="B61" s="59">
        <v>3800</v>
      </c>
    </row>
    <row r="62" spans="1:2" ht="19.5" customHeight="1">
      <c r="A62" s="53" t="s">
        <v>44</v>
      </c>
      <c r="B62" s="59">
        <v>3666.67</v>
      </c>
    </row>
    <row r="63" spans="1:2" ht="19.5" customHeight="1">
      <c r="A63" s="53" t="s">
        <v>55</v>
      </c>
      <c r="B63" s="59">
        <v>3665</v>
      </c>
    </row>
    <row r="64" spans="1:2" ht="19.5" customHeight="1">
      <c r="A64" s="53" t="s">
        <v>135</v>
      </c>
      <c r="B64" s="59">
        <v>3658.88</v>
      </c>
    </row>
    <row r="65" spans="1:2" ht="19.5" customHeight="1">
      <c r="A65" s="53" t="s">
        <v>136</v>
      </c>
      <c r="B65" s="59">
        <v>3640.8</v>
      </c>
    </row>
    <row r="66" spans="1:2" ht="19.5" customHeight="1">
      <c r="A66" s="53" t="s">
        <v>137</v>
      </c>
      <c r="B66" s="59">
        <v>3635</v>
      </c>
    </row>
    <row r="67" spans="1:2" ht="19.5" customHeight="1">
      <c r="A67" s="52" t="s">
        <v>138</v>
      </c>
      <c r="B67" s="60">
        <v>3585.57</v>
      </c>
    </row>
    <row r="68" spans="1:2" ht="19.5" customHeight="1">
      <c r="A68" s="53" t="s">
        <v>139</v>
      </c>
      <c r="B68" s="59">
        <v>3564.38</v>
      </c>
    </row>
    <row r="69" spans="1:2" ht="19.5" customHeight="1" thickBot="1">
      <c r="A69" s="53" t="s">
        <v>140</v>
      </c>
      <c r="B69" s="59">
        <v>3551.79</v>
      </c>
    </row>
    <row r="70" spans="1:3" ht="36" customHeight="1" thickTop="1">
      <c r="A70" s="61" t="s">
        <v>5</v>
      </c>
      <c r="B70" s="58">
        <v>5203.598361086766</v>
      </c>
      <c r="C70" s="1">
        <v>7</v>
      </c>
    </row>
    <row r="71" spans="1:2" ht="18.75" customHeight="1">
      <c r="A71" s="163" t="s">
        <v>73</v>
      </c>
      <c r="B71" s="162">
        <v>10000</v>
      </c>
    </row>
    <row r="72" spans="1:2" ht="18.75" customHeight="1">
      <c r="A72" s="163" t="s">
        <v>141</v>
      </c>
      <c r="B72" s="162">
        <v>10000</v>
      </c>
    </row>
    <row r="73" spans="1:2" ht="18.75" customHeight="1">
      <c r="A73" s="163" t="s">
        <v>142</v>
      </c>
      <c r="B73" s="162">
        <v>10000</v>
      </c>
    </row>
    <row r="74" spans="1:2" ht="18.75" customHeight="1">
      <c r="A74" s="163" t="s">
        <v>143</v>
      </c>
      <c r="B74" s="162">
        <v>10000</v>
      </c>
    </row>
    <row r="75" spans="1:2" ht="18.75" customHeight="1">
      <c r="A75" s="163" t="s">
        <v>144</v>
      </c>
      <c r="B75" s="162">
        <v>10000</v>
      </c>
    </row>
    <row r="76" spans="1:2" ht="18.75" customHeight="1">
      <c r="A76" s="163" t="s">
        <v>145</v>
      </c>
      <c r="B76" s="162">
        <v>10000</v>
      </c>
    </row>
    <row r="77" spans="1:2" ht="18.75" customHeight="1">
      <c r="A77" s="163" t="s">
        <v>146</v>
      </c>
      <c r="B77" s="162">
        <v>10000</v>
      </c>
    </row>
    <row r="78" spans="1:2" ht="36" customHeight="1">
      <c r="A78" s="163" t="s">
        <v>147</v>
      </c>
      <c r="B78" s="162">
        <v>9230</v>
      </c>
    </row>
    <row r="79" spans="1:2" ht="18.75" customHeight="1">
      <c r="A79" s="163" t="s">
        <v>148</v>
      </c>
      <c r="B79" s="162">
        <v>9025</v>
      </c>
    </row>
    <row r="80" spans="1:2" ht="18.75" customHeight="1" thickBot="1">
      <c r="A80" s="163" t="s">
        <v>149</v>
      </c>
      <c r="B80" s="162">
        <v>8966.67</v>
      </c>
    </row>
    <row r="81" spans="1:3" ht="60.75" customHeight="1" thickTop="1">
      <c r="A81" s="61" t="s">
        <v>6</v>
      </c>
      <c r="B81" s="58">
        <v>5291.290906892382</v>
      </c>
      <c r="C81" s="1">
        <v>8</v>
      </c>
    </row>
    <row r="82" spans="1:2" ht="15.75">
      <c r="A82" s="54" t="s">
        <v>47</v>
      </c>
      <c r="B82" s="60">
        <v>13000</v>
      </c>
    </row>
    <row r="83" spans="1:2" ht="19.5" customHeight="1">
      <c r="A83" s="54" t="s">
        <v>150</v>
      </c>
      <c r="B83" s="60">
        <v>11000</v>
      </c>
    </row>
    <row r="84" spans="1:2" ht="19.5" customHeight="1">
      <c r="A84" s="54" t="s">
        <v>151</v>
      </c>
      <c r="B84" s="60">
        <v>10000</v>
      </c>
    </row>
    <row r="85" spans="1:2" ht="19.5" customHeight="1">
      <c r="A85" s="54" t="s">
        <v>152</v>
      </c>
      <c r="B85" s="60">
        <v>9500</v>
      </c>
    </row>
    <row r="86" spans="1:2" ht="19.5" customHeight="1">
      <c r="A86" s="54" t="s">
        <v>153</v>
      </c>
      <c r="B86" s="60">
        <v>9386</v>
      </c>
    </row>
    <row r="87" spans="1:2" ht="19.5" customHeight="1">
      <c r="A87" s="54" t="s">
        <v>154</v>
      </c>
      <c r="B87" s="60">
        <v>9270</v>
      </c>
    </row>
    <row r="88" spans="1:2" ht="19.5" customHeight="1">
      <c r="A88" s="54" t="s">
        <v>155</v>
      </c>
      <c r="B88" s="60">
        <v>9200</v>
      </c>
    </row>
    <row r="89" spans="1:2" ht="19.5" customHeight="1">
      <c r="A89" s="54" t="s">
        <v>156</v>
      </c>
      <c r="B89" s="60">
        <v>9000</v>
      </c>
    </row>
    <row r="90" spans="1:2" ht="19.5" customHeight="1">
      <c r="A90" s="54" t="s">
        <v>157</v>
      </c>
      <c r="B90" s="60">
        <v>8712</v>
      </c>
    </row>
    <row r="91" spans="1:2" ht="19.5" customHeight="1" thickBot="1">
      <c r="A91" s="54" t="s">
        <v>158</v>
      </c>
      <c r="B91" s="60">
        <v>8287.78</v>
      </c>
    </row>
    <row r="92" spans="1:2" ht="24" customHeight="1" thickTop="1">
      <c r="A92" s="61" t="s">
        <v>3</v>
      </c>
      <c r="B92" s="58">
        <v>3717.733716951788</v>
      </c>
    </row>
    <row r="93" spans="1:2" ht="19.5" customHeight="1">
      <c r="A93" s="163" t="s">
        <v>56</v>
      </c>
      <c r="B93" s="162">
        <v>8000</v>
      </c>
    </row>
    <row r="94" spans="1:2" ht="19.5" customHeight="1">
      <c r="A94" s="163" t="s">
        <v>159</v>
      </c>
      <c r="B94" s="162">
        <v>6700</v>
      </c>
    </row>
    <row r="95" spans="1:2" ht="19.5" customHeight="1">
      <c r="A95" s="163" t="s">
        <v>160</v>
      </c>
      <c r="B95" s="162">
        <v>5866.67</v>
      </c>
    </row>
    <row r="96" spans="1:2" ht="19.5" customHeight="1">
      <c r="A96" s="163" t="s">
        <v>161</v>
      </c>
      <c r="B96" s="162">
        <v>5700</v>
      </c>
    </row>
    <row r="97" spans="1:2" ht="19.5" customHeight="1">
      <c r="A97" s="163" t="s">
        <v>57</v>
      </c>
      <c r="B97" s="162">
        <v>5000</v>
      </c>
    </row>
    <row r="98" spans="1:2" ht="19.5" customHeight="1">
      <c r="A98" s="163" t="s">
        <v>162</v>
      </c>
      <c r="B98" s="162">
        <v>4435.11</v>
      </c>
    </row>
    <row r="99" spans="1:2" ht="19.5" customHeight="1">
      <c r="A99" s="163" t="s">
        <v>163</v>
      </c>
      <c r="B99" s="162">
        <v>4174.2</v>
      </c>
    </row>
    <row r="100" spans="1:2" ht="19.5" customHeight="1">
      <c r="A100" s="163" t="s">
        <v>164</v>
      </c>
      <c r="B100" s="162">
        <v>4097.71</v>
      </c>
    </row>
    <row r="101" spans="1:2" ht="19.5" customHeight="1">
      <c r="A101" s="163" t="s">
        <v>165</v>
      </c>
      <c r="B101" s="162">
        <v>4000</v>
      </c>
    </row>
    <row r="102" spans="1:2" ht="19.5" customHeight="1">
      <c r="A102" s="163" t="s">
        <v>166</v>
      </c>
      <c r="B102" s="162">
        <v>3804.78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6" max="255" man="1"/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30"/>
  <sheetViews>
    <sheetView view="pageBreakPreview" zoomScale="70" zoomScaleNormal="75" zoomScaleSheetLayoutView="70" zoomScalePageLayoutView="0" workbookViewId="0" topLeftCell="A1">
      <selection activeCell="J11" sqref="J11"/>
    </sheetView>
  </sheetViews>
  <sheetFormatPr defaultColWidth="8.8515625" defaultRowHeight="15"/>
  <cols>
    <col min="1" max="1" width="41.00390625" style="90" customWidth="1"/>
    <col min="2" max="2" width="11.28125" style="90" customWidth="1"/>
    <col min="3" max="3" width="10.8515625" style="90" customWidth="1"/>
    <col min="4" max="4" width="13.00390625" style="90" customWidth="1"/>
    <col min="5" max="5" width="9.8515625" style="90" customWidth="1"/>
    <col min="6" max="6" width="9.57421875" style="90" customWidth="1"/>
    <col min="7" max="7" width="12.421875" style="90" customWidth="1"/>
    <col min="8" max="8" width="8.8515625" style="90" customWidth="1"/>
    <col min="9" max="9" width="11.8515625" style="115" customWidth="1"/>
    <col min="10" max="10" width="9.28125" style="90" bestFit="1" customWidth="1"/>
    <col min="11" max="16384" width="8.8515625" style="90" customWidth="1"/>
  </cols>
  <sheetData>
    <row r="1" spans="1:9" s="2" customFormat="1" ht="22.5" customHeight="1">
      <c r="A1" s="177" t="s">
        <v>66</v>
      </c>
      <c r="B1" s="177"/>
      <c r="C1" s="177"/>
      <c r="D1" s="177"/>
      <c r="E1" s="177"/>
      <c r="F1" s="177"/>
      <c r="G1" s="177"/>
      <c r="I1" s="31"/>
    </row>
    <row r="2" spans="1:9" s="2" customFormat="1" ht="19.5" customHeight="1">
      <c r="A2" s="178" t="s">
        <v>37</v>
      </c>
      <c r="B2" s="178"/>
      <c r="C2" s="178"/>
      <c r="D2" s="178"/>
      <c r="E2" s="178"/>
      <c r="F2" s="178"/>
      <c r="G2" s="178"/>
      <c r="I2" s="31"/>
    </row>
    <row r="3" spans="1:9" s="107" customFormat="1" ht="13.5" customHeight="1" thickBot="1">
      <c r="A3" s="99"/>
      <c r="B3" s="99"/>
      <c r="C3" s="99"/>
      <c r="D3" s="99"/>
      <c r="E3" s="99"/>
      <c r="F3" s="99"/>
      <c r="I3" s="32"/>
    </row>
    <row r="4" spans="1:9" s="4" customFormat="1" ht="30" customHeight="1">
      <c r="A4" s="179"/>
      <c r="B4" s="181" t="s">
        <v>64</v>
      </c>
      <c r="C4" s="182"/>
      <c r="D4" s="183"/>
      <c r="E4" s="184" t="s">
        <v>63</v>
      </c>
      <c r="F4" s="184"/>
      <c r="G4" s="185"/>
      <c r="I4" s="119"/>
    </row>
    <row r="5" spans="1:9" s="4" customFormat="1" ht="48.75" customHeight="1">
      <c r="A5" s="180"/>
      <c r="B5" s="35" t="s">
        <v>29</v>
      </c>
      <c r="C5" s="35" t="s">
        <v>30</v>
      </c>
      <c r="D5" s="120" t="s">
        <v>31</v>
      </c>
      <c r="E5" s="10" t="s">
        <v>30</v>
      </c>
      <c r="F5" s="10" t="s">
        <v>65</v>
      </c>
      <c r="G5" s="121" t="s">
        <v>31</v>
      </c>
      <c r="I5" s="119"/>
    </row>
    <row r="6" spans="1:9" s="87" customFormat="1" ht="24.75" customHeight="1">
      <c r="A6" s="20" t="s">
        <v>32</v>
      </c>
      <c r="B6" s="144">
        <v>87002</v>
      </c>
      <c r="C6" s="144">
        <v>96044</v>
      </c>
      <c r="D6" s="129">
        <f>ROUND(C6/B6*100,1)</f>
        <v>110.4</v>
      </c>
      <c r="E6" s="148">
        <v>30689</v>
      </c>
      <c r="F6" s="25">
        <v>27408</v>
      </c>
      <c r="G6" s="149">
        <f>ROUND(F6/E6*100,1)</f>
        <v>89.3</v>
      </c>
      <c r="I6" s="115"/>
    </row>
    <row r="7" spans="1:8" s="95" customFormat="1" ht="24.75" customHeight="1">
      <c r="A7" s="17" t="s">
        <v>38</v>
      </c>
      <c r="B7" s="130">
        <f>SUM(B9:B27)</f>
        <v>68775</v>
      </c>
      <c r="C7" s="131">
        <f>SUM(C9:C27)</f>
        <v>76788</v>
      </c>
      <c r="D7" s="129">
        <f aca="true" t="shared" si="0" ref="D7:D27">ROUND(C7/B7*100,1)</f>
        <v>111.7</v>
      </c>
      <c r="E7" s="150">
        <v>26742</v>
      </c>
      <c r="F7" s="131">
        <v>24320</v>
      </c>
      <c r="G7" s="149">
        <f aca="true" t="shared" si="1" ref="G7:G27">ROUND(F7/E7*100,1)</f>
        <v>90.9</v>
      </c>
      <c r="H7" s="116"/>
    </row>
    <row r="8" spans="1:8" s="95" customFormat="1" ht="27" customHeight="1">
      <c r="A8" s="132" t="s">
        <v>8</v>
      </c>
      <c r="B8" s="133"/>
      <c r="C8" s="134"/>
      <c r="D8" s="135"/>
      <c r="E8" s="150"/>
      <c r="F8" s="134"/>
      <c r="G8" s="151"/>
      <c r="H8" s="116"/>
    </row>
    <row r="9" spans="1:9" ht="36.75" customHeight="1">
      <c r="A9" s="136" t="s">
        <v>9</v>
      </c>
      <c r="B9" s="145">
        <v>12528</v>
      </c>
      <c r="C9" s="138">
        <v>13295</v>
      </c>
      <c r="D9" s="139">
        <f t="shared" si="0"/>
        <v>106.1</v>
      </c>
      <c r="E9" s="152">
        <v>5284</v>
      </c>
      <c r="F9" s="153">
        <v>5632</v>
      </c>
      <c r="G9" s="154">
        <f t="shared" si="1"/>
        <v>106.6</v>
      </c>
      <c r="H9" s="116"/>
      <c r="I9" s="90"/>
    </row>
    <row r="10" spans="1:9" ht="35.25" customHeight="1">
      <c r="A10" s="18" t="s">
        <v>10</v>
      </c>
      <c r="B10" s="145">
        <v>3572</v>
      </c>
      <c r="C10" s="138">
        <v>3058</v>
      </c>
      <c r="D10" s="129">
        <f t="shared" si="0"/>
        <v>85.6</v>
      </c>
      <c r="E10" s="137">
        <v>1017</v>
      </c>
      <c r="F10" s="153">
        <v>610</v>
      </c>
      <c r="G10" s="149">
        <f t="shared" si="1"/>
        <v>60</v>
      </c>
      <c r="H10" s="116"/>
      <c r="I10" s="90"/>
    </row>
    <row r="11" spans="1:14" s="92" customFormat="1" ht="23.25" customHeight="1" thickBot="1">
      <c r="A11" s="18" t="s">
        <v>11</v>
      </c>
      <c r="B11" s="146">
        <v>10993</v>
      </c>
      <c r="C11" s="138">
        <v>11782</v>
      </c>
      <c r="D11" s="129">
        <f t="shared" si="0"/>
        <v>107.2</v>
      </c>
      <c r="E11" s="140">
        <v>3812</v>
      </c>
      <c r="F11" s="153">
        <v>3472</v>
      </c>
      <c r="G11" s="149">
        <f t="shared" si="1"/>
        <v>91.1</v>
      </c>
      <c r="H11" s="116"/>
      <c r="I11" s="90"/>
      <c r="N11" s="90"/>
    </row>
    <row r="12" spans="1:15" ht="39.75" customHeight="1" thickBot="1">
      <c r="A12" s="18" t="s">
        <v>12</v>
      </c>
      <c r="B12" s="146">
        <v>2507</v>
      </c>
      <c r="C12" s="138">
        <v>3041</v>
      </c>
      <c r="D12" s="129">
        <f t="shared" si="0"/>
        <v>121.3</v>
      </c>
      <c r="E12" s="140">
        <v>772</v>
      </c>
      <c r="F12" s="153">
        <v>619</v>
      </c>
      <c r="G12" s="149">
        <f t="shared" si="1"/>
        <v>80.2</v>
      </c>
      <c r="H12" s="116"/>
      <c r="I12" s="90"/>
      <c r="O12" s="117"/>
    </row>
    <row r="13" spans="1:9" ht="35.25" customHeight="1">
      <c r="A13" s="18" t="s">
        <v>13</v>
      </c>
      <c r="B13" s="146">
        <v>1136</v>
      </c>
      <c r="C13" s="138">
        <v>1340</v>
      </c>
      <c r="D13" s="129">
        <f t="shared" si="0"/>
        <v>118</v>
      </c>
      <c r="E13" s="140">
        <v>480</v>
      </c>
      <c r="F13" s="153">
        <v>313</v>
      </c>
      <c r="G13" s="149">
        <f t="shared" si="1"/>
        <v>65.2</v>
      </c>
      <c r="H13" s="116"/>
      <c r="I13" s="90"/>
    </row>
    <row r="14" spans="1:9" ht="23.25" customHeight="1">
      <c r="A14" s="18" t="s">
        <v>14</v>
      </c>
      <c r="B14" s="146">
        <v>2076</v>
      </c>
      <c r="C14" s="138">
        <v>2195</v>
      </c>
      <c r="D14" s="129">
        <f t="shared" si="0"/>
        <v>105.7</v>
      </c>
      <c r="E14" s="140">
        <v>639</v>
      </c>
      <c r="F14" s="153">
        <v>553</v>
      </c>
      <c r="G14" s="149">
        <f t="shared" si="1"/>
        <v>86.5</v>
      </c>
      <c r="H14" s="116"/>
      <c r="I14" s="90"/>
    </row>
    <row r="15" spans="1:9" ht="37.5" customHeight="1">
      <c r="A15" s="18" t="s">
        <v>15</v>
      </c>
      <c r="B15" s="146">
        <v>10397</v>
      </c>
      <c r="C15" s="138">
        <v>13188</v>
      </c>
      <c r="D15" s="129">
        <f t="shared" si="0"/>
        <v>126.8</v>
      </c>
      <c r="E15" s="140">
        <v>4047</v>
      </c>
      <c r="F15" s="153">
        <v>4277</v>
      </c>
      <c r="G15" s="149">
        <f t="shared" si="1"/>
        <v>105.7</v>
      </c>
      <c r="H15" s="116"/>
      <c r="I15" s="90"/>
    </row>
    <row r="16" spans="1:9" ht="36" customHeight="1">
      <c r="A16" s="18" t="s">
        <v>16</v>
      </c>
      <c r="B16" s="146">
        <v>3238</v>
      </c>
      <c r="C16" s="138">
        <v>3810</v>
      </c>
      <c r="D16" s="129">
        <f t="shared" si="0"/>
        <v>117.7</v>
      </c>
      <c r="E16" s="140">
        <v>1259</v>
      </c>
      <c r="F16" s="153">
        <v>1158</v>
      </c>
      <c r="G16" s="149">
        <f t="shared" si="1"/>
        <v>92</v>
      </c>
      <c r="H16" s="116"/>
      <c r="I16" s="90"/>
    </row>
    <row r="17" spans="1:9" ht="34.5" customHeight="1">
      <c r="A17" s="18" t="s">
        <v>17</v>
      </c>
      <c r="B17" s="146">
        <v>1127</v>
      </c>
      <c r="C17" s="138">
        <v>1213</v>
      </c>
      <c r="D17" s="129">
        <f t="shared" si="0"/>
        <v>107.6</v>
      </c>
      <c r="E17" s="140">
        <v>357</v>
      </c>
      <c r="F17" s="153">
        <v>406</v>
      </c>
      <c r="G17" s="149">
        <f t="shared" si="1"/>
        <v>113.7</v>
      </c>
      <c r="H17" s="116"/>
      <c r="I17" s="90"/>
    </row>
    <row r="18" spans="1:9" ht="27" customHeight="1">
      <c r="A18" s="18" t="s">
        <v>18</v>
      </c>
      <c r="B18" s="146">
        <v>846</v>
      </c>
      <c r="C18" s="138">
        <v>1031</v>
      </c>
      <c r="D18" s="129">
        <f t="shared" si="0"/>
        <v>121.9</v>
      </c>
      <c r="E18" s="140">
        <v>345</v>
      </c>
      <c r="F18" s="153">
        <v>380</v>
      </c>
      <c r="G18" s="149">
        <f t="shared" si="1"/>
        <v>110.1</v>
      </c>
      <c r="H18" s="116"/>
      <c r="I18" s="90"/>
    </row>
    <row r="19" spans="1:9" ht="27" customHeight="1">
      <c r="A19" s="18" t="s">
        <v>19</v>
      </c>
      <c r="B19" s="146">
        <v>2348</v>
      </c>
      <c r="C19" s="138">
        <v>2802</v>
      </c>
      <c r="D19" s="129">
        <f t="shared" si="0"/>
        <v>119.3</v>
      </c>
      <c r="E19" s="140">
        <v>1052</v>
      </c>
      <c r="F19" s="153">
        <v>978</v>
      </c>
      <c r="G19" s="149">
        <f t="shared" si="1"/>
        <v>93</v>
      </c>
      <c r="H19" s="116"/>
      <c r="I19" s="90"/>
    </row>
    <row r="20" spans="1:9" ht="28.5" customHeight="1">
      <c r="A20" s="18" t="s">
        <v>20</v>
      </c>
      <c r="B20" s="146">
        <v>573</v>
      </c>
      <c r="C20" s="138">
        <v>719</v>
      </c>
      <c r="D20" s="129">
        <f t="shared" si="0"/>
        <v>125.5</v>
      </c>
      <c r="E20" s="140">
        <v>242</v>
      </c>
      <c r="F20" s="153">
        <v>221</v>
      </c>
      <c r="G20" s="149">
        <f t="shared" si="1"/>
        <v>91.3</v>
      </c>
      <c r="H20" s="116"/>
      <c r="I20" s="90"/>
    </row>
    <row r="21" spans="1:9" ht="39" customHeight="1">
      <c r="A21" s="18" t="s">
        <v>21</v>
      </c>
      <c r="B21" s="146">
        <v>1049</v>
      </c>
      <c r="C21" s="138">
        <v>1446</v>
      </c>
      <c r="D21" s="129">
        <f t="shared" si="0"/>
        <v>137.8</v>
      </c>
      <c r="E21" s="140">
        <v>474</v>
      </c>
      <c r="F21" s="153">
        <v>485</v>
      </c>
      <c r="G21" s="149">
        <f t="shared" si="1"/>
        <v>102.3</v>
      </c>
      <c r="H21" s="116"/>
      <c r="I21" s="90"/>
    </row>
    <row r="22" spans="1:9" ht="39.75" customHeight="1">
      <c r="A22" s="18" t="s">
        <v>22</v>
      </c>
      <c r="B22" s="146">
        <v>2342</v>
      </c>
      <c r="C22" s="138">
        <v>2838</v>
      </c>
      <c r="D22" s="129">
        <f t="shared" si="0"/>
        <v>121.2</v>
      </c>
      <c r="E22" s="140">
        <v>818</v>
      </c>
      <c r="F22" s="153">
        <v>845</v>
      </c>
      <c r="G22" s="149">
        <f t="shared" si="1"/>
        <v>103.3</v>
      </c>
      <c r="H22" s="116"/>
      <c r="I22" s="90"/>
    </row>
    <row r="23" spans="1:9" ht="37.5" customHeight="1">
      <c r="A23" s="18" t="s">
        <v>23</v>
      </c>
      <c r="B23" s="146">
        <v>9351</v>
      </c>
      <c r="C23" s="138">
        <v>9545</v>
      </c>
      <c r="D23" s="129">
        <f t="shared" si="0"/>
        <v>102.1</v>
      </c>
      <c r="E23" s="140">
        <v>4408</v>
      </c>
      <c r="F23" s="153">
        <v>2601</v>
      </c>
      <c r="G23" s="149">
        <f t="shared" si="1"/>
        <v>59</v>
      </c>
      <c r="H23" s="116"/>
      <c r="I23" s="90"/>
    </row>
    <row r="24" spans="1:9" ht="23.25" customHeight="1">
      <c r="A24" s="18" t="s">
        <v>24</v>
      </c>
      <c r="B24" s="146">
        <v>1443</v>
      </c>
      <c r="C24" s="138">
        <v>1849</v>
      </c>
      <c r="D24" s="129">
        <f t="shared" si="0"/>
        <v>128.1</v>
      </c>
      <c r="E24" s="140">
        <v>553</v>
      </c>
      <c r="F24" s="153">
        <v>620</v>
      </c>
      <c r="G24" s="149">
        <f t="shared" si="1"/>
        <v>112.1</v>
      </c>
      <c r="H24" s="116"/>
      <c r="I24" s="90"/>
    </row>
    <row r="25" spans="1:9" ht="36" customHeight="1">
      <c r="A25" s="18" t="s">
        <v>25</v>
      </c>
      <c r="B25" s="146">
        <v>2334</v>
      </c>
      <c r="C25" s="138">
        <v>2392</v>
      </c>
      <c r="D25" s="129">
        <f t="shared" si="0"/>
        <v>102.5</v>
      </c>
      <c r="E25" s="140">
        <v>814</v>
      </c>
      <c r="F25" s="153">
        <v>715</v>
      </c>
      <c r="G25" s="149">
        <f t="shared" si="1"/>
        <v>87.8</v>
      </c>
      <c r="H25" s="116"/>
      <c r="I25" s="90"/>
    </row>
    <row r="26" spans="1:9" ht="33" customHeight="1">
      <c r="A26" s="18" t="s">
        <v>26</v>
      </c>
      <c r="B26" s="146">
        <v>302</v>
      </c>
      <c r="C26" s="138">
        <v>407</v>
      </c>
      <c r="D26" s="129">
        <f t="shared" si="0"/>
        <v>134.8</v>
      </c>
      <c r="E26" s="140">
        <v>136</v>
      </c>
      <c r="F26" s="153">
        <v>136</v>
      </c>
      <c r="G26" s="149">
        <f t="shared" si="1"/>
        <v>100</v>
      </c>
      <c r="H26" s="116"/>
      <c r="I26" s="90"/>
    </row>
    <row r="27" spans="1:9" ht="24" customHeight="1" thickBot="1">
      <c r="A27" s="19" t="s">
        <v>27</v>
      </c>
      <c r="B27" s="147">
        <v>613</v>
      </c>
      <c r="C27" s="142">
        <v>837</v>
      </c>
      <c r="D27" s="143">
        <f t="shared" si="0"/>
        <v>136.5</v>
      </c>
      <c r="E27" s="141">
        <v>233</v>
      </c>
      <c r="F27" s="155">
        <v>299</v>
      </c>
      <c r="G27" s="156">
        <f t="shared" si="1"/>
        <v>128.3</v>
      </c>
      <c r="H27" s="116"/>
      <c r="I27" s="90"/>
    </row>
    <row r="28" spans="1:9" ht="18.75">
      <c r="A28" s="94"/>
      <c r="B28" s="91"/>
      <c r="F28" s="118"/>
      <c r="I28" s="90"/>
    </row>
    <row r="29" spans="1:9" ht="18.75">
      <c r="A29" s="94"/>
      <c r="B29" s="94"/>
      <c r="F29" s="115"/>
      <c r="I29" s="90"/>
    </row>
    <row r="30" ht="12.75">
      <c r="I30" s="90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18"/>
  <sheetViews>
    <sheetView view="pageBreakPreview" zoomScale="70" zoomScaleNormal="75" zoomScaleSheetLayoutView="70" zoomScalePageLayoutView="0" workbookViewId="0" topLeftCell="A1">
      <selection activeCell="H12" sqref="H12"/>
    </sheetView>
  </sheetViews>
  <sheetFormatPr defaultColWidth="8.8515625" defaultRowHeight="15"/>
  <cols>
    <col min="1" max="1" width="51.57421875" style="90" customWidth="1"/>
    <col min="2" max="2" width="13.8515625" style="90" customWidth="1"/>
    <col min="3" max="3" width="13.7109375" style="29" customWidth="1"/>
    <col min="4" max="4" width="13.7109375" style="90" customWidth="1"/>
    <col min="5" max="5" width="13.140625" style="90" customWidth="1"/>
    <col min="6" max="6" width="12.28125" style="90" customWidth="1"/>
    <col min="7" max="7" width="15.7109375" style="90" customWidth="1"/>
    <col min="8" max="16384" width="8.8515625" style="90" customWidth="1"/>
  </cols>
  <sheetData>
    <row r="1" spans="1:7" s="2" customFormat="1" ht="22.5" customHeight="1">
      <c r="A1" s="186" t="s">
        <v>66</v>
      </c>
      <c r="B1" s="186"/>
      <c r="C1" s="186"/>
      <c r="D1" s="186"/>
      <c r="E1" s="186"/>
      <c r="F1" s="186"/>
      <c r="G1" s="186"/>
    </row>
    <row r="2" spans="1:7" s="2" customFormat="1" ht="19.5" customHeight="1">
      <c r="A2" s="165" t="s">
        <v>33</v>
      </c>
      <c r="B2" s="165"/>
      <c r="C2" s="165"/>
      <c r="D2" s="165"/>
      <c r="E2" s="165"/>
      <c r="F2" s="165"/>
      <c r="G2" s="165"/>
    </row>
    <row r="3" spans="1:6" s="107" customFormat="1" ht="20.25" customHeight="1" thickBot="1">
      <c r="A3" s="99"/>
      <c r="B3" s="99"/>
      <c r="C3" s="99"/>
      <c r="D3" s="99"/>
      <c r="E3" s="99"/>
      <c r="F3" s="99"/>
    </row>
    <row r="4" spans="1:7" s="107" customFormat="1" ht="20.25" customHeight="1">
      <c r="A4" s="187"/>
      <c r="B4" s="168" t="s">
        <v>64</v>
      </c>
      <c r="C4" s="168"/>
      <c r="D4" s="168"/>
      <c r="E4" s="168" t="s">
        <v>63</v>
      </c>
      <c r="F4" s="168"/>
      <c r="G4" s="169"/>
    </row>
    <row r="5" spans="1:7" s="107" customFormat="1" ht="51.75" customHeight="1">
      <c r="A5" s="188"/>
      <c r="B5" s="125" t="s">
        <v>29</v>
      </c>
      <c r="C5" s="125" t="s">
        <v>30</v>
      </c>
      <c r="D5" s="33" t="s">
        <v>31</v>
      </c>
      <c r="E5" s="38" t="s">
        <v>30</v>
      </c>
      <c r="F5" s="38" t="s">
        <v>65</v>
      </c>
      <c r="G5" s="30" t="s">
        <v>31</v>
      </c>
    </row>
    <row r="6" spans="1:9" s="87" customFormat="1" ht="28.5" customHeight="1">
      <c r="A6" s="20" t="s">
        <v>32</v>
      </c>
      <c r="B6" s="25">
        <v>97975</v>
      </c>
      <c r="C6" s="25">
        <v>96044</v>
      </c>
      <c r="D6" s="9">
        <f>ROUND(C6/B6*100,1)</f>
        <v>98</v>
      </c>
      <c r="E6" s="25">
        <v>30689</v>
      </c>
      <c r="F6" s="25">
        <v>27408</v>
      </c>
      <c r="G6" s="64">
        <f>ROUND(F6/E6*100,1)</f>
        <v>89.3</v>
      </c>
      <c r="I6" s="122"/>
    </row>
    <row r="7" spans="1:9" s="95" customFormat="1" ht="45.75" customHeight="1">
      <c r="A7" s="65" t="s">
        <v>34</v>
      </c>
      <c r="B7" s="26">
        <v>11790</v>
      </c>
      <c r="C7" s="26">
        <v>15721</v>
      </c>
      <c r="D7" s="9">
        <f aca="true" t="shared" si="0" ref="D7:D15">ROUND(C7/B7*100,1)</f>
        <v>133.3</v>
      </c>
      <c r="E7" s="27">
        <v>6055</v>
      </c>
      <c r="F7" s="26">
        <v>4887</v>
      </c>
      <c r="G7" s="64">
        <f aca="true" t="shared" si="1" ref="G7:G15">ROUND(F7/E7*100,1)</f>
        <v>80.7</v>
      </c>
      <c r="H7" s="123"/>
      <c r="I7" s="122"/>
    </row>
    <row r="8" spans="1:9" s="95" customFormat="1" ht="30" customHeight="1">
      <c r="A8" s="65" t="s">
        <v>2</v>
      </c>
      <c r="B8" s="26">
        <v>9002</v>
      </c>
      <c r="C8" s="26">
        <v>8871</v>
      </c>
      <c r="D8" s="9">
        <f t="shared" si="0"/>
        <v>98.5</v>
      </c>
      <c r="E8" s="27">
        <v>2881</v>
      </c>
      <c r="F8" s="26">
        <v>2609</v>
      </c>
      <c r="G8" s="64">
        <f t="shared" si="1"/>
        <v>90.6</v>
      </c>
      <c r="H8" s="123"/>
      <c r="I8" s="122"/>
    </row>
    <row r="9" spans="1:9" ht="33" customHeight="1">
      <c r="A9" s="65" t="s">
        <v>1</v>
      </c>
      <c r="B9" s="28">
        <v>10102</v>
      </c>
      <c r="C9" s="26">
        <v>9941</v>
      </c>
      <c r="D9" s="9">
        <f t="shared" si="0"/>
        <v>98.4</v>
      </c>
      <c r="E9" s="27">
        <v>3120</v>
      </c>
      <c r="F9" s="26">
        <v>2816</v>
      </c>
      <c r="G9" s="64">
        <f t="shared" si="1"/>
        <v>90.3</v>
      </c>
      <c r="H9" s="123"/>
      <c r="I9" s="122"/>
    </row>
    <row r="10" spans="1:9" ht="28.5" customHeight="1">
      <c r="A10" s="65" t="s">
        <v>0</v>
      </c>
      <c r="B10" s="28">
        <v>4630</v>
      </c>
      <c r="C10" s="26">
        <v>5355</v>
      </c>
      <c r="D10" s="9">
        <f t="shared" si="0"/>
        <v>115.7</v>
      </c>
      <c r="E10" s="27">
        <v>1789</v>
      </c>
      <c r="F10" s="26">
        <v>1646</v>
      </c>
      <c r="G10" s="64">
        <f t="shared" si="1"/>
        <v>92</v>
      </c>
      <c r="H10" s="123"/>
      <c r="I10" s="122"/>
    </row>
    <row r="11" spans="1:9" s="92" customFormat="1" ht="31.5" customHeight="1">
      <c r="A11" s="65" t="s">
        <v>4</v>
      </c>
      <c r="B11" s="28">
        <v>13538</v>
      </c>
      <c r="C11" s="26">
        <v>14598</v>
      </c>
      <c r="D11" s="9">
        <f t="shared" si="0"/>
        <v>107.8</v>
      </c>
      <c r="E11" s="27">
        <v>4286</v>
      </c>
      <c r="F11" s="26">
        <v>4198</v>
      </c>
      <c r="G11" s="64">
        <f t="shared" si="1"/>
        <v>97.9</v>
      </c>
      <c r="H11" s="123"/>
      <c r="I11" s="122"/>
    </row>
    <row r="12" spans="1:9" ht="51.75" customHeight="1">
      <c r="A12" s="65" t="s">
        <v>28</v>
      </c>
      <c r="B12" s="28">
        <v>1180</v>
      </c>
      <c r="C12" s="26">
        <v>1632</v>
      </c>
      <c r="D12" s="9">
        <f t="shared" si="0"/>
        <v>138.3</v>
      </c>
      <c r="E12" s="27">
        <v>602</v>
      </c>
      <c r="F12" s="26">
        <v>550</v>
      </c>
      <c r="G12" s="64">
        <f t="shared" si="1"/>
        <v>91.4</v>
      </c>
      <c r="H12" s="123"/>
      <c r="I12" s="122"/>
    </row>
    <row r="13" spans="1:9" ht="30.75" customHeight="1">
      <c r="A13" s="65" t="s">
        <v>5</v>
      </c>
      <c r="B13" s="28">
        <v>13598</v>
      </c>
      <c r="C13" s="26">
        <v>11015</v>
      </c>
      <c r="D13" s="9">
        <f t="shared" si="0"/>
        <v>81</v>
      </c>
      <c r="E13" s="27">
        <v>3021</v>
      </c>
      <c r="F13" s="26">
        <v>2374</v>
      </c>
      <c r="G13" s="64">
        <f t="shared" si="1"/>
        <v>78.6</v>
      </c>
      <c r="H13" s="123"/>
      <c r="I13" s="122"/>
    </row>
    <row r="14" spans="1:9" ht="66.75" customHeight="1">
      <c r="A14" s="65" t="s">
        <v>6</v>
      </c>
      <c r="B14" s="28">
        <v>15518</v>
      </c>
      <c r="C14" s="26">
        <v>17162</v>
      </c>
      <c r="D14" s="9">
        <f t="shared" si="0"/>
        <v>110.6</v>
      </c>
      <c r="E14" s="27">
        <v>5429</v>
      </c>
      <c r="F14" s="26">
        <v>5025</v>
      </c>
      <c r="G14" s="64">
        <f t="shared" si="1"/>
        <v>92.6</v>
      </c>
      <c r="H14" s="123"/>
      <c r="I14" s="122"/>
    </row>
    <row r="15" spans="1:10" ht="42.75" customHeight="1" thickBot="1">
      <c r="A15" s="66" t="s">
        <v>36</v>
      </c>
      <c r="B15" s="67">
        <v>18617</v>
      </c>
      <c r="C15" s="68">
        <v>11749</v>
      </c>
      <c r="D15" s="69">
        <f t="shared" si="0"/>
        <v>63.1</v>
      </c>
      <c r="E15" s="70">
        <v>3506</v>
      </c>
      <c r="F15" s="68">
        <v>3303</v>
      </c>
      <c r="G15" s="71">
        <f t="shared" si="1"/>
        <v>94.2</v>
      </c>
      <c r="H15" s="123"/>
      <c r="I15" s="122"/>
      <c r="J15" s="97"/>
    </row>
    <row r="16" ht="12.75">
      <c r="B16" s="124"/>
    </row>
    <row r="17" ht="12.75">
      <c r="B17" s="124"/>
    </row>
    <row r="18" ht="12.75">
      <c r="B18" s="12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="70" zoomScaleNormal="75" zoomScaleSheetLayoutView="70" zoomScalePageLayoutView="0" workbookViewId="0" topLeftCell="A1">
      <selection activeCell="G11" sqref="G11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164" t="s">
        <v>67</v>
      </c>
      <c r="B1" s="164"/>
      <c r="C1" s="164"/>
      <c r="D1" s="164"/>
    </row>
    <row r="2" spans="1:4" s="2" customFormat="1" ht="19.5" customHeight="1">
      <c r="A2" s="165" t="s">
        <v>7</v>
      </c>
      <c r="B2" s="165"/>
      <c r="C2" s="165"/>
      <c r="D2" s="165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90"/>
      <c r="B4" s="192" t="s">
        <v>39</v>
      </c>
      <c r="C4" s="194" t="s">
        <v>40</v>
      </c>
      <c r="D4" s="196" t="s">
        <v>52</v>
      </c>
    </row>
    <row r="5" spans="1:5" s="4" customFormat="1" ht="59.25" customHeight="1">
      <c r="A5" s="191"/>
      <c r="B5" s="193"/>
      <c r="C5" s="195"/>
      <c r="D5" s="197"/>
      <c r="E5" s="128"/>
    </row>
    <row r="6" spans="1:4" s="12" customFormat="1" ht="34.5" customHeight="1">
      <c r="A6" s="80" t="s">
        <v>32</v>
      </c>
      <c r="B6" s="40">
        <f>SUM(B9:B27)</f>
        <v>4529</v>
      </c>
      <c r="C6" s="41">
        <v>27408</v>
      </c>
      <c r="D6" s="128">
        <f>C6/B6</f>
        <v>6.051667034665489</v>
      </c>
    </row>
    <row r="7" spans="1:4" s="12" customFormat="1" ht="24.75" customHeight="1">
      <c r="A7" s="80" t="s">
        <v>38</v>
      </c>
      <c r="B7" s="42" t="s">
        <v>41</v>
      </c>
      <c r="C7" s="41">
        <f>SUM(C9:C27)</f>
        <v>24320</v>
      </c>
      <c r="D7" s="81" t="s">
        <v>41</v>
      </c>
    </row>
    <row r="8" spans="1:4" s="12" customFormat="1" ht="31.5" customHeight="1">
      <c r="A8" s="82" t="s">
        <v>8</v>
      </c>
      <c r="B8" s="42"/>
      <c r="C8" s="43"/>
      <c r="D8" s="81"/>
    </row>
    <row r="9" spans="1:6" ht="54" customHeight="1">
      <c r="A9" s="18" t="s">
        <v>9</v>
      </c>
      <c r="B9" s="13">
        <v>154</v>
      </c>
      <c r="C9" s="13">
        <v>5632</v>
      </c>
      <c r="D9" s="81">
        <f>C9/B9</f>
        <v>36.57142857142857</v>
      </c>
      <c r="F9" s="14"/>
    </row>
    <row r="10" spans="1:6" ht="35.25" customHeight="1">
      <c r="A10" s="18" t="s">
        <v>10</v>
      </c>
      <c r="B10" s="13">
        <v>237</v>
      </c>
      <c r="C10" s="13">
        <v>610</v>
      </c>
      <c r="D10" s="81">
        <f aca="true" t="shared" si="0" ref="D10:D27">C10/B10</f>
        <v>2.5738396624472575</v>
      </c>
      <c r="F10" s="14"/>
    </row>
    <row r="11" spans="1:6" s="15" customFormat="1" ht="20.25" customHeight="1">
      <c r="A11" s="18" t="s">
        <v>11</v>
      </c>
      <c r="B11" s="13">
        <v>1299</v>
      </c>
      <c r="C11" s="13">
        <v>3472</v>
      </c>
      <c r="D11" s="81">
        <f t="shared" si="0"/>
        <v>2.6728252501924556</v>
      </c>
      <c r="E11" s="6"/>
      <c r="F11" s="14"/>
    </row>
    <row r="12" spans="1:8" ht="36" customHeight="1">
      <c r="A12" s="18" t="s">
        <v>12</v>
      </c>
      <c r="B12" s="13">
        <v>143</v>
      </c>
      <c r="C12" s="13">
        <v>619</v>
      </c>
      <c r="D12" s="81">
        <f t="shared" si="0"/>
        <v>4.328671328671328</v>
      </c>
      <c r="F12" s="14"/>
      <c r="H12" s="16"/>
    </row>
    <row r="13" spans="1:6" ht="30" customHeight="1">
      <c r="A13" s="18" t="s">
        <v>13</v>
      </c>
      <c r="B13" s="13">
        <v>106</v>
      </c>
      <c r="C13" s="13">
        <v>313</v>
      </c>
      <c r="D13" s="81">
        <f t="shared" si="0"/>
        <v>2.952830188679245</v>
      </c>
      <c r="F13" s="14"/>
    </row>
    <row r="14" spans="1:6" ht="19.5" customHeight="1">
      <c r="A14" s="18" t="s">
        <v>14</v>
      </c>
      <c r="B14" s="13">
        <v>296</v>
      </c>
      <c r="C14" s="13">
        <v>553</v>
      </c>
      <c r="D14" s="81">
        <f t="shared" si="0"/>
        <v>1.8682432432432432</v>
      </c>
      <c r="F14" s="44"/>
    </row>
    <row r="15" spans="1:6" ht="48.75" customHeight="1">
      <c r="A15" s="18" t="s">
        <v>15</v>
      </c>
      <c r="B15" s="13">
        <v>535</v>
      </c>
      <c r="C15" s="13">
        <v>4277</v>
      </c>
      <c r="D15" s="81">
        <f t="shared" si="0"/>
        <v>7.994392523364486</v>
      </c>
      <c r="F15" s="14"/>
    </row>
    <row r="16" spans="1:6" ht="34.5" customHeight="1">
      <c r="A16" s="18" t="s">
        <v>16</v>
      </c>
      <c r="B16" s="13">
        <v>312</v>
      </c>
      <c r="C16" s="13">
        <v>1158</v>
      </c>
      <c r="D16" s="81">
        <f t="shared" si="0"/>
        <v>3.7115384615384617</v>
      </c>
      <c r="F16" s="14"/>
    </row>
    <row r="17" spans="1:6" ht="35.25" customHeight="1">
      <c r="A17" s="18" t="s">
        <v>17</v>
      </c>
      <c r="B17" s="13">
        <v>51</v>
      </c>
      <c r="C17" s="13">
        <v>406</v>
      </c>
      <c r="D17" s="81">
        <f t="shared" si="0"/>
        <v>7.96078431372549</v>
      </c>
      <c r="F17" s="14"/>
    </row>
    <row r="18" spans="1:6" ht="24" customHeight="1">
      <c r="A18" s="18" t="s">
        <v>18</v>
      </c>
      <c r="B18" s="13">
        <v>23</v>
      </c>
      <c r="C18" s="13">
        <v>380</v>
      </c>
      <c r="D18" s="81">
        <f t="shared" si="0"/>
        <v>16.52173913043478</v>
      </c>
      <c r="F18" s="14"/>
    </row>
    <row r="19" spans="1:6" ht="17.25" customHeight="1">
      <c r="A19" s="18" t="s">
        <v>19</v>
      </c>
      <c r="B19" s="13">
        <v>25</v>
      </c>
      <c r="C19" s="13">
        <v>978</v>
      </c>
      <c r="D19" s="81">
        <f t="shared" si="0"/>
        <v>39.12</v>
      </c>
      <c r="F19" s="14"/>
    </row>
    <row r="20" spans="1:6" ht="18" customHeight="1">
      <c r="A20" s="18" t="s">
        <v>20</v>
      </c>
      <c r="B20" s="13">
        <v>37</v>
      </c>
      <c r="C20" s="13">
        <v>221</v>
      </c>
      <c r="D20" s="81">
        <f t="shared" si="0"/>
        <v>5.972972972972973</v>
      </c>
      <c r="F20" s="14"/>
    </row>
    <row r="21" spans="1:6" ht="32.25" customHeight="1">
      <c r="A21" s="18" t="s">
        <v>21</v>
      </c>
      <c r="B21" s="13">
        <v>102</v>
      </c>
      <c r="C21" s="13">
        <v>485</v>
      </c>
      <c r="D21" s="81">
        <f t="shared" si="0"/>
        <v>4.754901960784314</v>
      </c>
      <c r="F21" s="45"/>
    </row>
    <row r="22" spans="1:6" ht="35.25" customHeight="1">
      <c r="A22" s="18" t="s">
        <v>22</v>
      </c>
      <c r="B22" s="13">
        <v>163</v>
      </c>
      <c r="C22" s="13">
        <v>845</v>
      </c>
      <c r="D22" s="81">
        <f t="shared" si="0"/>
        <v>5.184049079754601</v>
      </c>
      <c r="F22" s="14"/>
    </row>
    <row r="23" spans="1:6" ht="33" customHeight="1">
      <c r="A23" s="18" t="s">
        <v>23</v>
      </c>
      <c r="B23" s="13">
        <v>277</v>
      </c>
      <c r="C23" s="13">
        <v>2601</v>
      </c>
      <c r="D23" s="81">
        <f t="shared" si="0"/>
        <v>9.389891696750903</v>
      </c>
      <c r="F23" s="14"/>
    </row>
    <row r="24" spans="1:6" ht="19.5" customHeight="1">
      <c r="A24" s="18" t="s">
        <v>24</v>
      </c>
      <c r="B24" s="13">
        <v>311</v>
      </c>
      <c r="C24" s="13">
        <v>620</v>
      </c>
      <c r="D24" s="81">
        <f t="shared" si="0"/>
        <v>1.9935691318327975</v>
      </c>
      <c r="F24" s="14"/>
    </row>
    <row r="25" spans="1:6" ht="30.75" customHeight="1">
      <c r="A25" s="18" t="s">
        <v>25</v>
      </c>
      <c r="B25" s="13">
        <v>380</v>
      </c>
      <c r="C25" s="13">
        <v>715</v>
      </c>
      <c r="D25" s="81">
        <f t="shared" si="0"/>
        <v>1.881578947368421</v>
      </c>
      <c r="F25" s="14"/>
    </row>
    <row r="26" spans="1:6" ht="30.75" customHeight="1">
      <c r="A26" s="18" t="s">
        <v>26</v>
      </c>
      <c r="B26" s="13">
        <v>44</v>
      </c>
      <c r="C26" s="13">
        <v>136</v>
      </c>
      <c r="D26" s="81">
        <f t="shared" si="0"/>
        <v>3.090909090909091</v>
      </c>
      <c r="F26" s="14"/>
    </row>
    <row r="27" spans="1:6" ht="22.5" customHeight="1" thickBot="1">
      <c r="A27" s="19" t="s">
        <v>27</v>
      </c>
      <c r="B27" s="73">
        <v>34</v>
      </c>
      <c r="C27" s="73">
        <v>299</v>
      </c>
      <c r="D27" s="81">
        <f t="shared" si="0"/>
        <v>8.794117647058824</v>
      </c>
      <c r="F27" s="14"/>
    </row>
    <row r="28" spans="1:7" ht="21.75" customHeight="1">
      <c r="A28" s="189"/>
      <c r="B28" s="189"/>
      <c r="C28" s="126"/>
      <c r="D28" s="7"/>
      <c r="G28" s="14"/>
    </row>
    <row r="29" spans="1:7" ht="15.75">
      <c r="A29" s="7"/>
      <c r="B29" s="7"/>
      <c r="C29" s="127"/>
      <c r="D29" s="7"/>
      <c r="G29" s="14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20"/>
  <sheetViews>
    <sheetView tabSelected="1" view="pageBreakPreview" zoomScale="70" zoomScaleNormal="75" zoomScaleSheetLayoutView="70" zoomScalePageLayoutView="0" workbookViewId="0" topLeftCell="A1">
      <selection activeCell="A2" sqref="A2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64" t="s">
        <v>169</v>
      </c>
      <c r="B1" s="164"/>
      <c r="C1" s="164"/>
      <c r="D1" s="164"/>
    </row>
    <row r="2" spans="1:4" s="2" customFormat="1" ht="12.75" customHeight="1" thickBot="1">
      <c r="A2" s="63"/>
      <c r="B2" s="63"/>
      <c r="C2" s="63"/>
      <c r="D2" s="63"/>
    </row>
    <row r="3" spans="1:4" s="4" customFormat="1" ht="25.5" customHeight="1">
      <c r="A3" s="190"/>
      <c r="B3" s="194" t="s">
        <v>39</v>
      </c>
      <c r="C3" s="194" t="s">
        <v>40</v>
      </c>
      <c r="D3" s="198" t="s">
        <v>52</v>
      </c>
    </row>
    <row r="4" spans="1:4" s="4" customFormat="1" ht="82.5" customHeight="1">
      <c r="A4" s="191"/>
      <c r="B4" s="195"/>
      <c r="C4" s="195"/>
      <c r="D4" s="199"/>
    </row>
    <row r="5" spans="1:6" s="5" customFormat="1" ht="34.5" customHeight="1">
      <c r="A5" s="20" t="s">
        <v>32</v>
      </c>
      <c r="B5" s="21">
        <v>4529</v>
      </c>
      <c r="C5" s="21">
        <v>27408</v>
      </c>
      <c r="D5" s="83">
        <f>C5/B5</f>
        <v>6.051667034665489</v>
      </c>
      <c r="F5" s="22"/>
    </row>
    <row r="6" spans="1:10" ht="51" customHeight="1">
      <c r="A6" s="76" t="s">
        <v>34</v>
      </c>
      <c r="B6" s="23">
        <v>266</v>
      </c>
      <c r="C6" s="23">
        <v>4887</v>
      </c>
      <c r="D6" s="83">
        <f aca="true" t="shared" si="0" ref="D6:D14">C6/B6</f>
        <v>18.372180451127818</v>
      </c>
      <c r="F6" s="22"/>
      <c r="G6" s="24"/>
      <c r="J6" s="24"/>
    </row>
    <row r="7" spans="1:10" ht="35.25" customHeight="1">
      <c r="A7" s="76" t="s">
        <v>2</v>
      </c>
      <c r="B7" s="23">
        <v>647</v>
      </c>
      <c r="C7" s="23">
        <v>2609</v>
      </c>
      <c r="D7" s="83">
        <f t="shared" si="0"/>
        <v>4.032457496136012</v>
      </c>
      <c r="F7" s="22"/>
      <c r="G7" s="24"/>
      <c r="J7" s="24"/>
    </row>
    <row r="8" spans="1:10" s="15" customFormat="1" ht="25.5" customHeight="1">
      <c r="A8" s="76" t="s">
        <v>1</v>
      </c>
      <c r="B8" s="23">
        <v>474</v>
      </c>
      <c r="C8" s="23">
        <v>2816</v>
      </c>
      <c r="D8" s="83">
        <f t="shared" si="0"/>
        <v>5.940928270042194</v>
      </c>
      <c r="E8" s="6"/>
      <c r="F8" s="22"/>
      <c r="G8" s="24"/>
      <c r="H8" s="6"/>
      <c r="J8" s="24"/>
    </row>
    <row r="9" spans="1:10" ht="36.75" customHeight="1">
      <c r="A9" s="76" t="s">
        <v>0</v>
      </c>
      <c r="B9" s="23">
        <v>123</v>
      </c>
      <c r="C9" s="23">
        <v>1646</v>
      </c>
      <c r="D9" s="83">
        <f t="shared" si="0"/>
        <v>13.382113821138212</v>
      </c>
      <c r="F9" s="22"/>
      <c r="G9" s="24"/>
      <c r="J9" s="24"/>
    </row>
    <row r="10" spans="1:10" ht="28.5" customHeight="1">
      <c r="A10" s="76" t="s">
        <v>4</v>
      </c>
      <c r="B10" s="23">
        <v>383</v>
      </c>
      <c r="C10" s="23">
        <v>4198</v>
      </c>
      <c r="D10" s="83">
        <f t="shared" si="0"/>
        <v>10.96083550913838</v>
      </c>
      <c r="F10" s="22"/>
      <c r="G10" s="24"/>
      <c r="J10" s="24"/>
    </row>
    <row r="11" spans="1:10" ht="59.25" customHeight="1">
      <c r="A11" s="76" t="s">
        <v>28</v>
      </c>
      <c r="B11" s="23">
        <v>25</v>
      </c>
      <c r="C11" s="23">
        <v>550</v>
      </c>
      <c r="D11" s="83">
        <f t="shared" si="0"/>
        <v>22</v>
      </c>
      <c r="F11" s="22"/>
      <c r="G11" s="24"/>
      <c r="J11" s="24"/>
    </row>
    <row r="12" spans="1:17" ht="33.75" customHeight="1">
      <c r="A12" s="76" t="s">
        <v>5</v>
      </c>
      <c r="B12" s="23">
        <v>1141</v>
      </c>
      <c r="C12" s="23">
        <v>2374</v>
      </c>
      <c r="D12" s="83">
        <f t="shared" si="0"/>
        <v>2.0806310254163014</v>
      </c>
      <c r="F12" s="22"/>
      <c r="G12" s="24"/>
      <c r="J12" s="24"/>
      <c r="Q12" s="8"/>
    </row>
    <row r="13" spans="1:17" ht="75" customHeight="1">
      <c r="A13" s="76" t="s">
        <v>6</v>
      </c>
      <c r="B13" s="23">
        <v>827</v>
      </c>
      <c r="C13" s="23">
        <v>5025</v>
      </c>
      <c r="D13" s="83">
        <f t="shared" si="0"/>
        <v>6.076178960096735</v>
      </c>
      <c r="F13" s="22"/>
      <c r="G13" s="24"/>
      <c r="J13" s="24"/>
      <c r="Q13" s="8"/>
    </row>
    <row r="14" spans="1:17" ht="40.5" customHeight="1" thickBot="1">
      <c r="A14" s="77" t="s">
        <v>35</v>
      </c>
      <c r="B14" s="78">
        <v>643</v>
      </c>
      <c r="C14" s="78">
        <v>3303</v>
      </c>
      <c r="D14" s="84">
        <f t="shared" si="0"/>
        <v>5.136858475894246</v>
      </c>
      <c r="F14" s="22"/>
      <c r="G14" s="24"/>
      <c r="J14" s="24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2018-02-14T12:28:18Z</dcterms:modified>
  <cp:category/>
  <cp:version/>
  <cp:contentType/>
  <cp:contentStatus/>
</cp:coreProperties>
</file>