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" windowWidth="9720" windowHeight="711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4" hidden="1">'5'!#REF!</definedName>
    <definedName name="ACwvu.форма7." localSheetId="5" hidden="1">'6'!#REF!</definedName>
    <definedName name="ACwvu.форма7." localSheetId="6" hidden="1">'7'!#REF!</definedName>
    <definedName name="ACwvu.форма7." localSheetId="7" hidden="1">'8'!#REF!</definedName>
    <definedName name="date.e" localSheetId="0">'[1]Sheet1 (3)'!#REF!</definedName>
    <definedName name="date.e" localSheetId="1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1">'[2]Sheet3'!$A$3</definedName>
    <definedName name="hjj" localSheetId="4">'[2]Sheet3'!$A$3</definedName>
    <definedName name="hjj" localSheetId="5">'[3]Sheet3'!$A$3</definedName>
    <definedName name="hjj" localSheetId="6">'[2]Sheet3'!$A$3</definedName>
    <definedName name="hjj" localSheetId="7">'[2]Sheet3'!$A$3</definedName>
    <definedName name="hjj">'[4]Sheet3'!$A$3</definedName>
    <definedName name="hl_0" localSheetId="0">#REF!</definedName>
    <definedName name="hl_0" localSheetId="1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>#REF!</definedName>
    <definedName name="hn_0" localSheetId="0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0">#REF!</definedName>
    <definedName name="name_period" localSheetId="1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0">#REF!</definedName>
    <definedName name="pyear" localSheetId="1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4" hidden="1">'5'!#REF!</definedName>
    <definedName name="Swvu.форма7." localSheetId="5" hidden="1">'6'!#REF!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1">'2'!$A$1:$G$15</definedName>
    <definedName name="_xlnm.Print_Area" localSheetId="3">'4'!$A$1:$B$102</definedName>
    <definedName name="_xlnm.Print_Area" localSheetId="4">'5'!$A$1:$G$27</definedName>
    <definedName name="_xlnm.Print_Area" localSheetId="5">'6'!$A$1:$G$15</definedName>
    <definedName name="_xlnm.Print_Area" localSheetId="6">'7'!$A$1:$D$27</definedName>
    <definedName name="_xlnm.Print_Area" localSheetId="7">'8'!$A$1:$D$14</definedName>
    <definedName name="олд" localSheetId="0">'[5]Sheet1 (3)'!#REF!</definedName>
    <definedName name="олд" localSheetId="1">'[5]Sheet1 (3)'!#REF!</definedName>
    <definedName name="олд" localSheetId="4">'[5]Sheet1 (3)'!#REF!</definedName>
    <definedName name="олд" localSheetId="5">'[5]Sheet1 (3)'!#REF!</definedName>
    <definedName name="олд" localSheetId="6">'[5]Sheet1 (3)'!#REF!</definedName>
    <definedName name="олд" localSheetId="7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1">'[6]Sheet3'!$A$2</definedName>
    <definedName name="ц" localSheetId="4">'[6]Sheet3'!$A$2</definedName>
    <definedName name="ц" localSheetId="5">'[7]Sheet3'!$A$2</definedName>
    <definedName name="ц" localSheetId="6">'[6]Sheet3'!$A$2</definedName>
    <definedName name="ц" localSheetId="7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<sst xmlns="http://schemas.openxmlformats.org/spreadsheetml/2006/main" count="302" uniqueCount="158">
  <si>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</si>
  <si>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</si>
  <si>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</si>
  <si>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</si>
  <si>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</si>
  <si>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</si>
  <si>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</si>
  <si>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</si>
  <si>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</si>
  <si>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</si>
  <si>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</si>
  <si>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</si>
  <si>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</si>
  <si>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</si>
  <si>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</si>
  <si>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</si>
  <si>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</si>
  <si>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</si>
  <si>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</si>
  <si>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</si>
  <si>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</si>
  <si>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</si>
  <si>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</si>
  <si>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</si>
  <si>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</si>
  <si>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</si>
  <si>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</si>
  <si>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</si>
  <si>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</si>
  <si>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</si>
  <si>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</si>
  <si>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</si>
  <si>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</si>
  <si>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</si>
  <si>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</si>
  <si>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</si>
  <si>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</si>
  <si>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</si>
  <si>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</si>
  <si>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</si>
  <si>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</si>
  <si>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</si>
  <si>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t>№</t>
  </si>
  <si>
    <t>(ТОП - 50)</t>
  </si>
  <si>
    <t>Середній розмір запропонованої заробітної плати, грн.</t>
  </si>
  <si>
    <t>Середній розмір запропонованої заробітної плати, (грн.)</t>
  </si>
  <si>
    <t>Кількість претендентів                              на 1 вакансію, осіб</t>
  </si>
  <si>
    <t>Кількість вакансій, зареєстрованих в Дніпропетровській службі зайнятості</t>
  </si>
  <si>
    <t>Кількість вакансій, зареєстрованих в                                                                      Дніпропетровській службі зайнятості</t>
  </si>
  <si>
    <t>2018 р.</t>
  </si>
  <si>
    <t>Слідчий (органи внутрішніх справ)</t>
  </si>
  <si>
    <t>Програміст (база даних)</t>
  </si>
  <si>
    <t>Начальник центру (психологічного забезпечення, соціально-трудової реабілітації дорослих, з надання соціальних послуг тощо)</t>
  </si>
  <si>
    <t>Освинцювальник</t>
  </si>
  <si>
    <t>Керівник групи</t>
  </si>
  <si>
    <t>Начальник планово-економічного відділу</t>
  </si>
  <si>
    <t>Начальник відділу організації праці та заробітної плати</t>
  </si>
  <si>
    <t>Енергетик дільниці</t>
  </si>
  <si>
    <t>Апаратник на приготуванні сумішей та розчинів</t>
  </si>
  <si>
    <t>Концертмейстер з класу балету</t>
  </si>
  <si>
    <t>Головний металург</t>
  </si>
  <si>
    <t>Рихтувальник кузовів</t>
  </si>
  <si>
    <t>Різальник скла</t>
  </si>
  <si>
    <t>Моторист (машиніст)</t>
  </si>
  <si>
    <t>Слідчий</t>
  </si>
  <si>
    <t>Модельник з металевих моделей</t>
  </si>
  <si>
    <t>Законодавці, вищі державні службовці, керівники, менеджери  (управителі)</t>
  </si>
  <si>
    <t>Оператор телекомунікаційних послуг</t>
  </si>
  <si>
    <t>Чистильник приміщень (клінер)</t>
  </si>
  <si>
    <t>Поліцейський (інспектор) патрульної служби</t>
  </si>
  <si>
    <t>Помічник слідчого</t>
  </si>
  <si>
    <t>Помічник чергового</t>
  </si>
  <si>
    <t>Поліцейський (за спеціалізаціями)</t>
  </si>
  <si>
    <t>Прохідник</t>
  </si>
  <si>
    <t>Газівник коксових печей</t>
  </si>
  <si>
    <t>Майстер виробництва</t>
  </si>
  <si>
    <t>Механік дільниці</t>
  </si>
  <si>
    <t>Керуючий відділенням</t>
  </si>
  <si>
    <t>Різальник на пилах, ножівках та верстатах</t>
  </si>
  <si>
    <t>Режисер-постановник</t>
  </si>
  <si>
    <t>Помічник машиніста електропоїзда</t>
  </si>
  <si>
    <t>Приладист (перероблення нафти, нафтопродуктів, газу, сланців, вугілля та обслуго-вування магістральних трубопроводів</t>
  </si>
  <si>
    <t>Машиніст млинів (збагачення та брикетування вугілля)</t>
  </si>
  <si>
    <t>Машиніст гірничих виїмкових машин</t>
  </si>
  <si>
    <t>Художник-постановник</t>
  </si>
  <si>
    <t>Інженер з нормування праці</t>
  </si>
  <si>
    <t>Інженер з організації та нормування праці</t>
  </si>
  <si>
    <t>Оператор інформаційно-комунікаційних мереж</t>
  </si>
  <si>
    <t>Провідник із супроводження вантажів</t>
  </si>
  <si>
    <t>за січень - лютий</t>
  </si>
  <si>
    <t>станом на 1 березня</t>
  </si>
  <si>
    <t xml:space="preserve">за січень - лютий </t>
  </si>
  <si>
    <t>Професії, по яких середній розмір запропонованої  заробітної  плати є найбільшим, станом на 01.03.2018 року</t>
  </si>
  <si>
    <t>Підривник</t>
  </si>
  <si>
    <t>Пружинник</t>
  </si>
  <si>
    <t>Складальник свинцевих акумуляторів та батарей</t>
  </si>
  <si>
    <t>Заступник начальника відділу</t>
  </si>
  <si>
    <t>Стрілець</t>
  </si>
  <si>
    <t>Професії, по яких середній розмір                                                      запропонованої заробітної плати є найбільшим                                                                     станом на 01.03.2018 року</t>
  </si>
  <si>
    <t>Консультант</t>
  </si>
  <si>
    <t>Машиніст електропоїзда</t>
  </si>
  <si>
    <t>Фахівець з методів розширення ринку збуту (маркетолог)</t>
  </si>
  <si>
    <t>Фахівець із організації захисту інформації з обмеженим доступом</t>
  </si>
  <si>
    <t>Верхолаз</t>
  </si>
  <si>
    <t>Агент з митного оформлення</t>
  </si>
  <si>
    <t>Дільничий інспектор міліції</t>
  </si>
  <si>
    <t>Директор з виробництва</t>
  </si>
  <si>
    <t>Водопровідник доменної печі</t>
  </si>
  <si>
    <t>Піскоструминник</t>
  </si>
  <si>
    <t>Стрижневик ручного формування</t>
  </si>
  <si>
    <t>Налагоджувальник напівавтоматичних установок акумуляторного виробництва</t>
  </si>
  <si>
    <t>Клеймувальник гарячого металу (вторинна переплавка чорних металів)</t>
  </si>
  <si>
    <t>Ливарник виробів із свинцевих сплавів</t>
  </si>
  <si>
    <t>Ливарник металів та сплавів</t>
  </si>
  <si>
    <t>Машиніст фрезерно-зачисної машини</t>
  </si>
  <si>
    <t>Транспортувальник у ливарному виробництві</t>
  </si>
  <si>
    <t>Землероб</t>
  </si>
  <si>
    <t>Обрубувач</t>
  </si>
  <si>
    <t>Майстер гірничий</t>
  </si>
  <si>
    <t>Технік-технолог з виробництва молочних продуктів</t>
  </si>
  <si>
    <t>Технік-будівельник</t>
  </si>
  <si>
    <t>Інспектор (органи внутрішніх справ)</t>
  </si>
  <si>
    <t>Механік цеху</t>
  </si>
  <si>
    <t>Кресляр-конструктор</t>
  </si>
  <si>
    <t>Макетник макетно-модельного проектування</t>
  </si>
  <si>
    <t>Фельд'єгер</t>
  </si>
  <si>
    <t>Агент з постачання</t>
  </si>
  <si>
    <t>Касир (в банку)</t>
  </si>
  <si>
    <t>Реєстратор медичний</t>
  </si>
  <si>
    <t>Касир торговельного залу</t>
  </si>
  <si>
    <t>Оператор поштового зв'язку</t>
  </si>
  <si>
    <t>Адміністратор</t>
  </si>
  <si>
    <t>Комплектувальник товарів</t>
  </si>
  <si>
    <t>Постачальник замовлень</t>
  </si>
  <si>
    <t>Гірник</t>
  </si>
  <si>
    <t>Мастильник</t>
  </si>
  <si>
    <t>Машиніст з обслуговування силосів та вугільної башти</t>
  </si>
  <si>
    <t>Монтажник</t>
  </si>
  <si>
    <t>Комірник</t>
  </si>
  <si>
    <t>Вантажник</t>
  </si>
  <si>
    <t>Роздавальник вибухових матеріалів</t>
  </si>
  <si>
    <t>Оператор свинарських комплексів і механізованих ферм</t>
  </si>
  <si>
    <t>Овочівник</t>
  </si>
  <si>
    <t>Оператор машинного доїння</t>
  </si>
  <si>
    <t>Оператор цехів для приготування кормів (тваринництво)</t>
  </si>
  <si>
    <t>Свинар</t>
  </si>
  <si>
    <t>Кінолог</t>
  </si>
  <si>
    <t>Бригадир на дільницях основного виробництва (інші сільськогосподарські робітники та рибалки)</t>
  </si>
  <si>
    <t>Оператор інкубаторно-птахівничої станції</t>
  </si>
  <si>
    <t>Пожежний-рятувальник</t>
  </si>
  <si>
    <t>Контролер на контрольно-пропускному пункті</t>
  </si>
  <si>
    <t>Тваринник</t>
  </si>
  <si>
    <t>Робітник фермерського господарства</t>
  </si>
  <si>
    <t>за січень-лютий</t>
  </si>
  <si>
    <t>Кількість осіб, які мали статус безробітного за січень - лютий 2017-2018 рр.</t>
  </si>
  <si>
    <t>Кількість осіб, які мали статус безробітного за січень -лютий 2017-2018 рр.</t>
  </si>
  <si>
    <t>Кількість вакансій та чисельність безробітних                                                  станом на 1 березня 2018 року</t>
  </si>
  <si>
    <t>Кількість вакансій та чисельність безробітних за професіними групами                                   станом на 1 березня 2018 року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</si>
</sst>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  <numFmt numFmtId="174" formatCode="##0"/>
    <numFmt numFmtId="175" formatCode="dd\.mm\.yyyy"/>
    <numFmt numFmtId="176" formatCode="_-* #,##0.00&quot;р.&quot;_-;\-* #,##0.00&quot;р.&quot;_-;_-* &quot;-&quot;??&quot;р.&quot;_-;_-@_-"/>
    <numFmt numFmtId="177" formatCode="_-* #,##0_р_._-;\-* #,##0_р_._-;_-* &quot;-&quot;_р_._-;_-@_-"/>
    <numFmt numFmtId="178" formatCode="_-* #,##0.00_р_._-;\-* #,##0.00_р_._-;_-* &quot;-&quot;??_р_._-;_-@_-"/>
    <numFmt numFmtId="179" formatCode="_(* #,##0.00_);_(* \(#,##0.00\);_(* &quot;-&quot;??_);_(@_)"/>
    <numFmt numFmtId="180" formatCode="0.000"/>
    <numFmt numFmtId="181" formatCode="#,##0;[Red]#,##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&quot;р.&quot;_-;\-* #,##0&quot;р.&quot;_-;_-* &quot;-&quot;&quot;р.&quot;_-;_-@_-"/>
    <numFmt numFmtId="187" formatCode="0.00000"/>
    <numFmt numFmtId="188" formatCode="0.000000"/>
    <numFmt numFmtId="189" formatCode="0.0000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0"/>
      <name val="Times New Roman"/>
      <family val="1"/>
    </font>
    <font>
      <b/>
      <sz val="13"/>
      <name val="Times New Roman"/>
      <family val="1"/>
    </font>
    <font>
      <i/>
      <sz val="11"/>
      <name val="Times New Roman Cyr"/>
      <family val="0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  <font>
      <b/>
      <sz val="12"/>
      <color indexed="8"/>
      <name val="Times New Roman Cyr"/>
      <family val="0"/>
    </font>
    <font>
      <sz val="12"/>
      <color indexed="8"/>
      <name val="Times New Roman Cyr"/>
      <family val="1"/>
    </font>
    <font>
      <sz val="8"/>
      <color indexed="10"/>
      <name val="Times New Roman Cyr"/>
      <family val="1"/>
    </font>
    <font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sz val="14"/>
      <color indexed="10"/>
      <name val="Times New Roman Cyr"/>
      <family val="0"/>
    </font>
    <font>
      <sz val="10"/>
      <color indexed="10"/>
      <name val="Times New Roman Cyr"/>
      <family val="0"/>
    </font>
    <font>
      <sz val="16"/>
      <color indexed="10"/>
      <name val="Times New Roman Cyr"/>
      <family val="1"/>
    </font>
    <font>
      <b/>
      <sz val="12"/>
      <color indexed="10"/>
      <name val="Times New Roman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u val="single"/>
      <sz val="11"/>
      <color theme="11"/>
      <name val="Calibri"/>
      <family val="2"/>
    </font>
    <font>
      <b/>
      <sz val="12"/>
      <color theme="1"/>
      <name val="Times New Roman Cyr"/>
      <family val="0"/>
    </font>
    <font>
      <sz val="12"/>
      <color theme="1"/>
      <name val="Times New Roman Cyr"/>
      <family val="1"/>
    </font>
    <font>
      <sz val="8"/>
      <color rgb="FFFF0000"/>
      <name val="Times New Roman Cyr"/>
      <family val="1"/>
    </font>
    <font>
      <sz val="10"/>
      <color rgb="FFFF0000"/>
      <name val="Times New Roman CYR"/>
      <family val="1"/>
    </font>
    <font>
      <sz val="12"/>
      <color rgb="FFFF0000"/>
      <name val="Times New Roman Cyr"/>
      <family val="1"/>
    </font>
    <font>
      <sz val="14"/>
      <color rgb="FFFF0000"/>
      <name val="Times New Roman Cyr"/>
      <family val="0"/>
    </font>
    <font>
      <sz val="10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6"/>
      <color rgb="FFFF0000"/>
      <name val="Times New Roman Cyr"/>
      <family val="1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7EEF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/>
      <top/>
      <bottom style="thin"/>
    </border>
    <border>
      <left style="thin"/>
      <right style="thin"/>
      <top style="hair"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0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32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25" borderId="0" applyNumberFormat="0" applyBorder="0" applyAlignment="0" applyProtection="0"/>
    <xf numFmtId="0" fontId="13" fillId="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9" borderId="0" applyNumberFormat="0" applyBorder="0" applyAlignment="0" applyProtection="0"/>
    <xf numFmtId="0" fontId="13" fillId="30" borderId="0" applyNumberFormat="0" applyBorder="0" applyAlignment="0" applyProtection="0"/>
    <xf numFmtId="0" fontId="13" fillId="5" borderId="0" applyNumberFormat="0" applyBorder="0" applyAlignment="0" applyProtection="0"/>
    <xf numFmtId="0" fontId="13" fillId="31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20" borderId="0" applyNumberFormat="0" applyBorder="0" applyAlignment="0" applyProtection="0"/>
    <xf numFmtId="0" fontId="13" fillId="30" borderId="0" applyNumberFormat="0" applyBorder="0" applyAlignment="0" applyProtection="0"/>
    <xf numFmtId="0" fontId="13" fillId="4" borderId="0" applyNumberFormat="0" applyBorder="0" applyAlignment="0" applyProtection="0"/>
    <xf numFmtId="0" fontId="13" fillId="30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21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17" borderId="0" applyNumberFormat="0" applyBorder="0" applyAlignment="0" applyProtection="0"/>
    <xf numFmtId="0" fontId="13" fillId="9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6" borderId="0" applyNumberFormat="0" applyBorder="0" applyAlignment="0" applyProtection="0"/>
    <xf numFmtId="0" fontId="13" fillId="22" borderId="0" applyNumberFormat="0" applyBorder="0" applyAlignment="0" applyProtection="0"/>
    <xf numFmtId="0" fontId="13" fillId="33" borderId="0" applyNumberFormat="0" applyBorder="0" applyAlignment="0" applyProtection="0"/>
    <xf numFmtId="0" fontId="13" fillId="25" borderId="0" applyNumberFormat="0" applyBorder="0" applyAlignment="0" applyProtection="0"/>
    <xf numFmtId="0" fontId="13" fillId="34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29" borderId="0" applyNumberFormat="0" applyBorder="0" applyAlignment="0" applyProtection="0"/>
    <xf numFmtId="0" fontId="13" fillId="33" borderId="0" applyNumberFormat="0" applyBorder="0" applyAlignment="0" applyProtection="0"/>
    <xf numFmtId="0" fontId="13" fillId="6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" borderId="0" applyNumberFormat="0" applyBorder="0" applyAlignment="0" applyProtection="0"/>
    <xf numFmtId="0" fontId="13" fillId="35" borderId="0" applyNumberFormat="0" applyBorder="0" applyAlignment="0" applyProtection="0"/>
    <xf numFmtId="0" fontId="13" fillId="37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40" borderId="0" applyNumberFormat="0" applyBorder="0" applyAlignment="0" applyProtection="0"/>
    <xf numFmtId="0" fontId="13" fillId="37" borderId="0" applyNumberFormat="0" applyBorder="0" applyAlignment="0" applyProtection="0"/>
    <xf numFmtId="0" fontId="13" fillId="9" borderId="0" applyNumberFormat="0" applyBorder="0" applyAlignment="0" applyProtection="0"/>
    <xf numFmtId="0" fontId="13" fillId="37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9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35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46" borderId="0" applyNumberFormat="0" applyBorder="0" applyAlignment="0" applyProtection="0"/>
    <xf numFmtId="0" fontId="13" fillId="26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26" borderId="0" applyNumberFormat="0" applyBorder="0" applyAlignment="0" applyProtection="0"/>
    <xf numFmtId="0" fontId="13" fillId="47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41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4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5" fillId="24" borderId="1" applyNumberFormat="0" applyAlignment="0" applyProtection="0"/>
    <xf numFmtId="0" fontId="16" fillId="12" borderId="1" applyNumberFormat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6" fillId="0" borderId="0">
      <alignment/>
      <protection/>
    </xf>
    <xf numFmtId="0" fontId="18" fillId="0" borderId="0" applyNumberFormat="0" applyFill="0" applyBorder="0" applyAlignment="0" applyProtection="0"/>
    <xf numFmtId="174" fontId="12" fillId="0" borderId="0" applyFont="0" applyFill="0" applyBorder="0" applyProtection="0">
      <alignment horizontal="center" vertical="center"/>
    </xf>
    <xf numFmtId="49" fontId="12" fillId="0" borderId="0" applyFont="0" applyFill="0" applyBorder="0" applyProtection="0">
      <alignment horizontal="left" vertical="center" wrapText="1"/>
    </xf>
    <xf numFmtId="49" fontId="19" fillId="0" borderId="0" applyFill="0" applyBorder="0" applyProtection="0">
      <alignment horizontal="left" vertical="center"/>
    </xf>
    <xf numFmtId="49" fontId="20" fillId="0" borderId="3" applyFill="0" applyProtection="0">
      <alignment horizontal="center" vertical="center" wrapText="1"/>
    </xf>
    <xf numFmtId="49" fontId="20" fillId="0" borderId="4" applyFill="0" applyProtection="0">
      <alignment horizontal="center" vertical="center" wrapText="1"/>
    </xf>
    <xf numFmtId="49" fontId="12" fillId="0" borderId="0" applyFont="0" applyFill="0" applyBorder="0" applyProtection="0">
      <alignment horizontal="left" vertical="center" wrapText="1"/>
    </xf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25" borderId="1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13" borderId="12" applyNumberFormat="0" applyFont="0" applyAlignment="0" applyProtection="0"/>
    <xf numFmtId="0" fontId="32" fillId="19" borderId="12" applyNumberFormat="0" applyAlignment="0" applyProtection="0"/>
    <xf numFmtId="0" fontId="1" fillId="13" borderId="12" applyNumberFormat="0" applyFont="0" applyAlignment="0" applyProtection="0"/>
    <xf numFmtId="0" fontId="6" fillId="13" borderId="12" applyNumberFormat="0" applyFont="0" applyAlignment="0" applyProtection="0"/>
    <xf numFmtId="0" fontId="33" fillId="24" borderId="13" applyNumberFormat="0" applyAlignment="0" applyProtection="0"/>
    <xf numFmtId="0" fontId="33" fillId="28" borderId="13" applyNumberFormat="0" applyAlignment="0" applyProtection="0"/>
    <xf numFmtId="0" fontId="33" fillId="24" borderId="13" applyNumberFormat="0" applyAlignment="0" applyProtection="0"/>
    <xf numFmtId="0" fontId="33" fillId="12" borderId="13" applyNumberFormat="0" applyAlignment="0" applyProtection="0"/>
    <xf numFmtId="0" fontId="34" fillId="0" borderId="0" applyNumberFormat="0" applyFill="0" applyBorder="0" applyAlignment="0" applyProtection="0"/>
    <xf numFmtId="0" fontId="35" fillId="0" borderId="14" applyNumberFormat="0" applyFill="0" applyAlignment="0" applyProtection="0"/>
    <xf numFmtId="175" fontId="12" fillId="0" borderId="0" applyFont="0" applyFill="0" applyBorder="0" applyProtection="0">
      <alignment/>
    </xf>
    <xf numFmtId="175" fontId="12" fillId="0" borderId="0" applyFont="0" applyFill="0" applyBorder="0" applyProtection="0">
      <alignment/>
    </xf>
    <xf numFmtId="0" fontId="36" fillId="0" borderId="0" applyNumberFormat="0" applyFill="0" applyBorder="0" applyProtection="0">
      <alignment/>
    </xf>
    <xf numFmtId="0" fontId="36" fillId="0" borderId="0" applyNumberFormat="0" applyFill="0" applyBorder="0" applyProtection="0">
      <alignment/>
    </xf>
    <xf numFmtId="3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" fontId="12" fillId="0" borderId="0" applyFont="0" applyFill="0" applyBorder="0" applyProtection="0">
      <alignment horizontal="right"/>
    </xf>
    <xf numFmtId="49" fontId="12" fillId="0" borderId="0" applyFont="0" applyFill="0" applyBorder="0" applyProtection="0">
      <alignment wrapText="1"/>
    </xf>
    <xf numFmtId="49" fontId="12" fillId="0" borderId="0" applyFont="0" applyFill="0" applyBorder="0" applyProtection="0">
      <alignment wrapText="1"/>
    </xf>
    <xf numFmtId="0" fontId="37" fillId="0" borderId="0" applyNumberFormat="0" applyFill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13" fillId="48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2" borderId="0" applyNumberFormat="0" applyBorder="0" applyAlignment="0" applyProtection="0"/>
    <xf numFmtId="0" fontId="13" fillId="48" borderId="0" applyNumberFormat="0" applyBorder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8" borderId="1" applyNumberFormat="0" applyAlignment="0" applyProtection="0"/>
    <xf numFmtId="0" fontId="28" fillId="8" borderId="1" applyNumberFormat="0" applyAlignment="0" applyProtection="0"/>
    <xf numFmtId="0" fontId="28" fillId="8" borderId="1" applyNumberFormat="0" applyAlignment="0" applyProtection="0"/>
    <xf numFmtId="0" fontId="33" fillId="24" borderId="13" applyNumberFormat="0" applyAlignment="0" applyProtection="0"/>
    <xf numFmtId="0" fontId="33" fillId="28" borderId="13" applyNumberFormat="0" applyAlignment="0" applyProtection="0"/>
    <xf numFmtId="0" fontId="33" fillId="28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5" fillId="28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15" fillId="24" borderId="1" applyNumberForma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77" fillId="0" borderId="15" applyNumberFormat="0" applyFill="0" applyAlignment="0" applyProtection="0"/>
    <xf numFmtId="0" fontId="22" fillId="0" borderId="5" applyNumberFormat="0" applyFill="0" applyAlignment="0" applyProtection="0"/>
    <xf numFmtId="0" fontId="39" fillId="0" borderId="16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78" fillId="0" borderId="17" applyNumberFormat="0" applyFill="0" applyAlignment="0" applyProtection="0"/>
    <xf numFmtId="0" fontId="24" fillId="0" borderId="7" applyNumberFormat="0" applyFill="0" applyAlignment="0" applyProtection="0"/>
    <xf numFmtId="0" fontId="40" fillId="0" borderId="18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79" fillId="0" borderId="19" applyNumberFormat="0" applyFill="0" applyAlignment="0" applyProtection="0"/>
    <xf numFmtId="0" fontId="26" fillId="0" borderId="9" applyNumberFormat="0" applyFill="0" applyAlignment="0" applyProtection="0"/>
    <xf numFmtId="0" fontId="41" fillId="0" borderId="20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7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9" borderId="2" applyNumberFormat="0" applyAlignment="0" applyProtection="0"/>
    <xf numFmtId="0" fontId="17" fillId="49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17" fillId="46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15" fillId="24" borderId="1" applyNumberFormat="0" applyAlignment="0" applyProtection="0"/>
    <xf numFmtId="0" fontId="15" fillId="28" borderId="1" applyNumberFormat="0" applyAlignment="0" applyProtection="0"/>
    <xf numFmtId="0" fontId="16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83" fillId="0" borderId="0" applyNumberFormat="0" applyFill="0" applyBorder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21" applyNumberFormat="0" applyFill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13" borderId="12" applyNumberFormat="0" applyFont="0" applyAlignment="0" applyProtection="0"/>
    <xf numFmtId="0" fontId="32" fillId="19" borderId="12" applyNumberFormat="0" applyAlignment="0" applyProtection="0"/>
    <xf numFmtId="0" fontId="42" fillId="19" borderId="12" applyNumberFormat="0" applyAlignment="0" applyProtection="0"/>
    <xf numFmtId="0" fontId="6" fillId="13" borderId="12" applyNumberFormat="0" applyFont="0" applyAlignment="0" applyProtection="0"/>
    <xf numFmtId="0" fontId="12" fillId="13" borderId="12" applyNumberFormat="0" applyFont="0" applyAlignment="0" applyProtection="0"/>
    <xf numFmtId="0" fontId="12" fillId="13" borderId="12" applyNumberFormat="0" applyFont="0" applyAlignment="0" applyProtection="0"/>
    <xf numFmtId="0" fontId="6" fillId="13" borderId="12" applyNumberFormat="0" applyFont="0" applyAlignment="0" applyProtection="0"/>
    <xf numFmtId="0" fontId="42" fillId="19" borderId="12" applyNumberFormat="0" applyAlignment="0" applyProtection="0"/>
    <xf numFmtId="0" fontId="6" fillId="13" borderId="12" applyNumberFormat="0" applyFont="0" applyAlignment="0" applyProtection="0"/>
    <xf numFmtId="9" fontId="0" fillId="0" borderId="0" applyFont="0" applyFill="0" applyBorder="0" applyAlignment="0" applyProtection="0"/>
    <xf numFmtId="0" fontId="33" fillId="24" borderId="13" applyNumberFormat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30" fillId="25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</cellStyleXfs>
  <cellXfs count="200">
    <xf numFmtId="0" fontId="0" fillId="0" borderId="0" xfId="0" applyFont="1" applyAlignment="1">
      <alignment/>
    </xf>
    <xf numFmtId="0" fontId="6" fillId="0" borderId="0" xfId="555">
      <alignment/>
      <protection/>
    </xf>
    <xf numFmtId="0" fontId="9" fillId="0" borderId="0" xfId="576" applyFont="1" applyFill="1">
      <alignment/>
      <protection/>
    </xf>
    <xf numFmtId="0" fontId="46" fillId="0" borderId="0" xfId="576" applyFont="1" applyFill="1" applyBorder="1" applyAlignment="1">
      <alignment horizontal="center"/>
      <protection/>
    </xf>
    <xf numFmtId="0" fontId="46" fillId="0" borderId="0" xfId="576" applyFont="1" applyFill="1">
      <alignment/>
      <protection/>
    </xf>
    <xf numFmtId="0" fontId="46" fillId="0" borderId="0" xfId="576" applyFont="1" applyFill="1" applyAlignment="1">
      <alignment vertical="center"/>
      <protection/>
    </xf>
    <xf numFmtId="0" fontId="7" fillId="0" borderId="0" xfId="576" applyFont="1" applyFill="1">
      <alignment/>
      <protection/>
    </xf>
    <xf numFmtId="0" fontId="7" fillId="0" borderId="0" xfId="576" applyFont="1" applyFill="1" applyAlignment="1">
      <alignment wrapText="1"/>
      <protection/>
    </xf>
    <xf numFmtId="173" fontId="7" fillId="0" borderId="0" xfId="576" applyNumberFormat="1" applyFont="1" applyFill="1">
      <alignment/>
      <protection/>
    </xf>
    <xf numFmtId="173" fontId="9" fillId="0" borderId="3" xfId="576" applyNumberFormat="1" applyFont="1" applyFill="1" applyBorder="1" applyAlignment="1">
      <alignment horizontal="center" vertical="center" wrapText="1"/>
      <protection/>
    </xf>
    <xf numFmtId="14" fontId="8" fillId="0" borderId="3" xfId="502" applyNumberFormat="1" applyFont="1" applyBorder="1" applyAlignment="1">
      <alignment horizontal="center" vertical="center" wrapText="1"/>
      <protection/>
    </xf>
    <xf numFmtId="0" fontId="8" fillId="0" borderId="0" xfId="576" applyFont="1" applyFill="1" applyAlignment="1">
      <alignment vertical="center"/>
      <protection/>
    </xf>
    <xf numFmtId="3" fontId="49" fillId="0" borderId="3" xfId="502" applyNumberFormat="1" applyFont="1" applyBorder="1" applyAlignment="1">
      <alignment horizontal="center" vertical="center" wrapText="1"/>
      <protection/>
    </xf>
    <xf numFmtId="0" fontId="8" fillId="0" borderId="0" xfId="576" applyFont="1" applyFill="1" applyAlignment="1">
      <alignment vertical="center" wrapText="1"/>
      <protection/>
    </xf>
    <xf numFmtId="0" fontId="7" fillId="0" borderId="0" xfId="576" applyFont="1" applyFill="1" applyAlignment="1">
      <alignment vertical="center"/>
      <protection/>
    </xf>
    <xf numFmtId="0" fontId="7" fillId="0" borderId="0" xfId="576" applyFont="1" applyFill="1" applyAlignment="1">
      <alignment horizontal="center"/>
      <protection/>
    </xf>
    <xf numFmtId="0" fontId="9" fillId="0" borderId="22" xfId="576" applyFont="1" applyFill="1" applyBorder="1" applyAlignment="1">
      <alignment horizontal="center" vertical="center" wrapText="1"/>
      <protection/>
    </xf>
    <xf numFmtId="0" fontId="8" fillId="0" borderId="22" xfId="576" applyFont="1" applyFill="1" applyBorder="1" applyAlignment="1">
      <alignment horizontal="left" vertical="center" wrapText="1"/>
      <protection/>
    </xf>
    <xf numFmtId="0" fontId="8" fillId="0" borderId="23" xfId="576" applyFont="1" applyFill="1" applyBorder="1" applyAlignment="1">
      <alignment horizontal="left" vertical="center" wrapText="1"/>
      <protection/>
    </xf>
    <xf numFmtId="0" fontId="44" fillId="0" borderId="22" xfId="576" applyFont="1" applyFill="1" applyBorder="1" applyAlignment="1">
      <alignment horizontal="center" vertical="center" wrapText="1"/>
      <protection/>
    </xf>
    <xf numFmtId="3" fontId="44" fillId="0" borderId="3" xfId="576" applyNumberFormat="1" applyFont="1" applyFill="1" applyBorder="1" applyAlignment="1">
      <alignment horizontal="center" vertical="center"/>
      <protection/>
    </xf>
    <xf numFmtId="3" fontId="54" fillId="0" borderId="0" xfId="576" applyNumberFormat="1" applyFont="1" applyFill="1" applyAlignment="1">
      <alignment horizontal="center" vertical="center"/>
      <protection/>
    </xf>
    <xf numFmtId="3" fontId="53" fillId="0" borderId="3" xfId="576" applyNumberFormat="1" applyFont="1" applyFill="1" applyBorder="1" applyAlignment="1">
      <alignment horizontal="center" vertical="center" wrapText="1"/>
      <protection/>
    </xf>
    <xf numFmtId="3" fontId="7" fillId="0" borderId="0" xfId="576" applyNumberFormat="1" applyFont="1" applyFill="1">
      <alignment/>
      <protection/>
    </xf>
    <xf numFmtId="3" fontId="9" fillId="0" borderId="3" xfId="502" applyNumberFormat="1" applyFont="1" applyBorder="1" applyAlignment="1">
      <alignment horizontal="center" vertical="center" wrapText="1"/>
      <protection/>
    </xf>
    <xf numFmtId="0" fontId="7" fillId="0" borderId="0" xfId="576" applyFont="1" applyFill="1">
      <alignment/>
      <protection/>
    </xf>
    <xf numFmtId="0" fontId="9" fillId="0" borderId="24" xfId="576" applyFont="1" applyFill="1" applyBorder="1" applyAlignment="1">
      <alignment horizontal="center" vertical="center" wrapText="1"/>
      <protection/>
    </xf>
    <xf numFmtId="0" fontId="44" fillId="0" borderId="0" xfId="576" applyFont="1" applyFill="1">
      <alignment/>
      <protection/>
    </xf>
    <xf numFmtId="0" fontId="53" fillId="0" borderId="0" xfId="576" applyFont="1" applyFill="1">
      <alignment/>
      <protection/>
    </xf>
    <xf numFmtId="14" fontId="9" fillId="0" borderId="3" xfId="502" applyNumberFormat="1" applyFont="1" applyBorder="1" applyAlignment="1">
      <alignment horizontal="center" vertical="center" wrapText="1"/>
      <protection/>
    </xf>
    <xf numFmtId="1" fontId="8" fillId="0" borderId="3" xfId="502" applyNumberFormat="1" applyFont="1" applyBorder="1" applyAlignment="1">
      <alignment horizontal="center" vertical="center" wrapText="1"/>
      <protection/>
    </xf>
    <xf numFmtId="1" fontId="3" fillId="0" borderId="3" xfId="502" applyNumberFormat="1" applyFont="1" applyBorder="1" applyAlignment="1">
      <alignment horizontal="center" vertical="center" wrapText="1"/>
      <protection/>
    </xf>
    <xf numFmtId="3" fontId="9" fillId="50" borderId="3" xfId="576" applyNumberFormat="1" applyFont="1" applyFill="1" applyBorder="1" applyAlignment="1">
      <alignment horizontal="center" vertical="center"/>
      <protection/>
    </xf>
    <xf numFmtId="3" fontId="84" fillId="50" borderId="3" xfId="576" applyNumberFormat="1" applyFont="1" applyFill="1" applyBorder="1" applyAlignment="1">
      <alignment horizontal="center" vertical="center"/>
      <protection/>
    </xf>
    <xf numFmtId="3" fontId="8" fillId="50" borderId="3" xfId="576" applyNumberFormat="1" applyFont="1" applyFill="1" applyBorder="1" applyAlignment="1">
      <alignment horizontal="center" vertical="center"/>
      <protection/>
    </xf>
    <xf numFmtId="3" fontId="85" fillId="50" borderId="3" xfId="576" applyNumberFormat="1" applyFont="1" applyFill="1" applyBorder="1" applyAlignment="1">
      <alignment horizontal="center" vertical="center"/>
      <protection/>
    </xf>
    <xf numFmtId="0" fontId="9" fillId="0" borderId="0" xfId="576" applyFont="1" applyFill="1" applyAlignment="1">
      <alignment vertical="center" wrapText="1"/>
      <protection/>
    </xf>
    <xf numFmtId="0" fontId="8" fillId="0" borderId="0" xfId="576" applyFont="1" applyFill="1" applyAlignment="1">
      <alignment horizontal="center" vertical="top" wrapText="1"/>
      <protection/>
    </xf>
    <xf numFmtId="0" fontId="2" fillId="0" borderId="0" xfId="555" applyFont="1">
      <alignment/>
      <protection/>
    </xf>
    <xf numFmtId="0" fontId="55" fillId="0" borderId="0" xfId="555" applyFont="1">
      <alignment/>
      <protection/>
    </xf>
    <xf numFmtId="0" fontId="2" fillId="0" borderId="3" xfId="555" applyFont="1" applyBorder="1" applyAlignment="1">
      <alignment horizontal="center"/>
      <protection/>
    </xf>
    <xf numFmtId="2" fontId="2" fillId="0" borderId="0" xfId="555" applyNumberFormat="1" applyFont="1" applyAlignment="1">
      <alignment wrapText="1"/>
      <protection/>
    </xf>
    <xf numFmtId="0" fontId="2" fillId="0" borderId="0" xfId="555" applyFont="1" applyAlignment="1">
      <alignment/>
      <protection/>
    </xf>
    <xf numFmtId="3" fontId="59" fillId="0" borderId="25" xfId="555" applyNumberFormat="1" applyFont="1" applyBorder="1" applyAlignment="1">
      <alignment horizontal="center" vertical="center" wrapText="1"/>
      <protection/>
    </xf>
    <xf numFmtId="0" fontId="43" fillId="51" borderId="26" xfId="555" applyFont="1" applyFill="1" applyBorder="1" applyAlignment="1">
      <alignment vertical="center" wrapText="1"/>
      <protection/>
    </xf>
    <xf numFmtId="3" fontId="43" fillId="51" borderId="26" xfId="555" applyNumberFormat="1" applyFont="1" applyFill="1" applyBorder="1" applyAlignment="1">
      <alignment horizontal="center" vertical="center" wrapText="1"/>
      <protection/>
    </xf>
    <xf numFmtId="3" fontId="5" fillId="0" borderId="3" xfId="555" applyNumberFormat="1" applyFont="1" applyBorder="1" applyAlignment="1">
      <alignment horizontal="center" vertical="center" wrapText="1"/>
      <protection/>
    </xf>
    <xf numFmtId="3" fontId="5" fillId="50" borderId="3" xfId="555" applyNumberFormat="1" applyFont="1" applyFill="1" applyBorder="1" applyAlignment="1">
      <alignment horizontal="center" vertical="center" wrapText="1"/>
      <protection/>
    </xf>
    <xf numFmtId="0" fontId="43" fillId="51" borderId="27" xfId="555" applyFont="1" applyFill="1" applyBorder="1" applyAlignment="1">
      <alignment vertical="center" wrapText="1"/>
      <protection/>
    </xf>
    <xf numFmtId="3" fontId="59" fillId="0" borderId="0" xfId="555" applyNumberFormat="1" applyFont="1">
      <alignment/>
      <protection/>
    </xf>
    <xf numFmtId="0" fontId="51" fillId="0" borderId="0" xfId="576" applyFont="1" applyFill="1" applyAlignment="1">
      <alignment horizontal="center"/>
      <protection/>
    </xf>
    <xf numFmtId="173" fontId="9" fillId="0" borderId="24" xfId="576" applyNumberFormat="1" applyFont="1" applyFill="1" applyBorder="1" applyAlignment="1">
      <alignment horizontal="center" vertical="center"/>
      <protection/>
    </xf>
    <xf numFmtId="0" fontId="56" fillId="0" borderId="22" xfId="575" applyFont="1" applyBorder="1" applyAlignment="1">
      <alignment vertical="center" wrapText="1"/>
      <protection/>
    </xf>
    <xf numFmtId="0" fontId="56" fillId="0" borderId="23" xfId="575" applyFont="1" applyBorder="1" applyAlignment="1">
      <alignment vertical="center" wrapText="1"/>
      <protection/>
    </xf>
    <xf numFmtId="3" fontId="49" fillId="0" borderId="28" xfId="502" applyNumberFormat="1" applyFont="1" applyBorder="1" applyAlignment="1">
      <alignment horizontal="center" vertical="center" wrapText="1"/>
      <protection/>
    </xf>
    <xf numFmtId="3" fontId="53" fillId="0" borderId="28" xfId="576" applyNumberFormat="1" applyFont="1" applyFill="1" applyBorder="1" applyAlignment="1">
      <alignment horizontal="center" vertical="center" wrapText="1"/>
      <protection/>
    </xf>
    <xf numFmtId="0" fontId="9" fillId="0" borderId="22" xfId="576" applyFont="1" applyFill="1" applyBorder="1" applyAlignment="1">
      <alignment horizontal="center" vertical="center" wrapText="1"/>
      <protection/>
    </xf>
    <xf numFmtId="3" fontId="3" fillId="0" borderId="24" xfId="576" applyNumberFormat="1" applyFont="1" applyFill="1" applyBorder="1" applyAlignment="1">
      <alignment horizontal="center" vertical="center" wrapText="1"/>
      <protection/>
    </xf>
    <xf numFmtId="0" fontId="57" fillId="0" borderId="22" xfId="576" applyFont="1" applyFill="1" applyBorder="1" applyAlignment="1">
      <alignment horizontal="center" vertical="center" wrapText="1"/>
      <protection/>
    </xf>
    <xf numFmtId="3" fontId="44" fillId="0" borderId="24" xfId="576" applyNumberFormat="1" applyFont="1" applyFill="1" applyBorder="1" applyAlignment="1">
      <alignment horizontal="center" vertical="center"/>
      <protection/>
    </xf>
    <xf numFmtId="3" fontId="10" fillId="0" borderId="0" xfId="555" applyNumberFormat="1" applyFont="1" applyAlignment="1">
      <alignment horizontal="center"/>
      <protection/>
    </xf>
    <xf numFmtId="0" fontId="86" fillId="0" borderId="0" xfId="576" applyFont="1" applyFill="1">
      <alignment/>
      <protection/>
    </xf>
    <xf numFmtId="0" fontId="87" fillId="0" borderId="0" xfId="576" applyFont="1" applyFill="1">
      <alignment/>
      <protection/>
    </xf>
    <xf numFmtId="0" fontId="88" fillId="0" borderId="0" xfId="576" applyFont="1" applyFill="1" applyAlignment="1">
      <alignment vertical="center" wrapText="1"/>
      <protection/>
    </xf>
    <xf numFmtId="0" fontId="87" fillId="0" borderId="0" xfId="576" applyFont="1" applyFill="1" applyAlignment="1">
      <alignment vertical="center"/>
      <protection/>
    </xf>
    <xf numFmtId="0" fontId="87" fillId="0" borderId="0" xfId="576" applyFont="1" applyFill="1" applyAlignment="1">
      <alignment wrapText="1"/>
      <protection/>
    </xf>
    <xf numFmtId="0" fontId="86" fillId="0" borderId="0" xfId="576" applyFont="1" applyFill="1" applyAlignment="1">
      <alignment vertical="center"/>
      <protection/>
    </xf>
    <xf numFmtId="3" fontId="87" fillId="0" borderId="0" xfId="576" applyNumberFormat="1" applyFont="1" applyFill="1">
      <alignment/>
      <protection/>
    </xf>
    <xf numFmtId="0" fontId="46" fillId="0" borderId="0" xfId="576" applyFont="1" applyFill="1" applyBorder="1" applyAlignment="1">
      <alignment horizontal="center"/>
      <protection/>
    </xf>
    <xf numFmtId="0" fontId="46" fillId="0" borderId="0" xfId="576" applyFont="1" applyFill="1">
      <alignment/>
      <protection/>
    </xf>
    <xf numFmtId="0" fontId="89" fillId="0" borderId="0" xfId="576" applyFont="1" applyFill="1">
      <alignment/>
      <protection/>
    </xf>
    <xf numFmtId="3" fontId="89" fillId="0" borderId="0" xfId="576" applyNumberFormat="1" applyFont="1" applyFill="1" applyAlignment="1">
      <alignment vertical="center"/>
      <protection/>
    </xf>
    <xf numFmtId="3" fontId="89" fillId="0" borderId="0" xfId="576" applyNumberFormat="1" applyFont="1" applyFill="1">
      <alignment/>
      <protection/>
    </xf>
    <xf numFmtId="0" fontId="53" fillId="0" borderId="0" xfId="576" applyFont="1" applyFill="1">
      <alignment/>
      <protection/>
    </xf>
    <xf numFmtId="1" fontId="9" fillId="0" borderId="3" xfId="502" applyNumberFormat="1" applyFont="1" applyBorder="1" applyAlignment="1">
      <alignment horizontal="center" vertical="center" wrapText="1"/>
      <protection/>
    </xf>
    <xf numFmtId="0" fontId="9" fillId="0" borderId="24" xfId="576" applyFont="1" applyFill="1" applyBorder="1" applyAlignment="1">
      <alignment horizontal="center" vertical="center" wrapText="1"/>
      <protection/>
    </xf>
    <xf numFmtId="3" fontId="86" fillId="0" borderId="0" xfId="576" applyNumberFormat="1" applyFont="1" applyFill="1">
      <alignment/>
      <protection/>
    </xf>
    <xf numFmtId="3" fontId="86" fillId="0" borderId="0" xfId="576" applyNumberFormat="1" applyFont="1" applyFill="1" applyAlignment="1">
      <alignment vertical="center"/>
      <protection/>
    </xf>
    <xf numFmtId="0" fontId="90" fillId="0" borderId="0" xfId="576" applyFont="1" applyFill="1">
      <alignment/>
      <protection/>
    </xf>
    <xf numFmtId="14" fontId="3" fillId="0" borderId="3" xfId="502" applyNumberFormat="1" applyFont="1" applyBorder="1" applyAlignment="1">
      <alignment horizontal="center" vertical="center" wrapText="1"/>
      <protection/>
    </xf>
    <xf numFmtId="0" fontId="5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8" fillId="0" borderId="0" xfId="576" applyNumberFormat="1" applyFont="1" applyFill="1" applyAlignment="1">
      <alignment horizontal="center" vertical="center"/>
      <protection/>
    </xf>
    <xf numFmtId="173" fontId="9" fillId="0" borderId="3" xfId="502" applyNumberFormat="1" applyFont="1" applyBorder="1" applyAlignment="1">
      <alignment horizontal="center" vertical="center" wrapText="1"/>
      <protection/>
    </xf>
    <xf numFmtId="3" fontId="9" fillId="0" borderId="25" xfId="576" applyNumberFormat="1" applyFont="1" applyFill="1" applyBorder="1" applyAlignment="1">
      <alignment horizontal="center" vertical="center"/>
      <protection/>
    </xf>
    <xf numFmtId="0" fontId="61" fillId="0" borderId="29" xfId="576" applyFont="1" applyFill="1" applyBorder="1" applyAlignment="1">
      <alignment horizontal="center" vertical="center" wrapText="1"/>
      <protection/>
    </xf>
    <xf numFmtId="3" fontId="9" fillId="0" borderId="30" xfId="576" applyNumberFormat="1" applyFont="1" applyFill="1" applyBorder="1" applyAlignment="1">
      <alignment horizontal="center" vertical="center"/>
      <protection/>
    </xf>
    <xf numFmtId="3" fontId="9" fillId="0" borderId="30" xfId="576" applyNumberFormat="1" applyFont="1" applyFill="1" applyBorder="1" applyAlignment="1">
      <alignment horizontal="center" vertical="center" wrapText="1"/>
      <protection/>
    </xf>
    <xf numFmtId="173" fontId="9" fillId="0" borderId="25" xfId="502" applyNumberFormat="1" applyFont="1" applyBorder="1" applyAlignment="1">
      <alignment horizontal="center" vertical="center" wrapText="1"/>
      <protection/>
    </xf>
    <xf numFmtId="0" fontId="8" fillId="0" borderId="31" xfId="576" applyFont="1" applyFill="1" applyBorder="1" applyAlignment="1">
      <alignment horizontal="left" vertical="center" wrapText="1"/>
      <protection/>
    </xf>
    <xf numFmtId="173" fontId="9" fillId="0" borderId="32" xfId="502" applyNumberFormat="1" applyFont="1" applyBorder="1" applyAlignment="1">
      <alignment horizontal="center" vertical="center" wrapText="1"/>
      <protection/>
    </xf>
    <xf numFmtId="173" fontId="9" fillId="0" borderId="28" xfId="502" applyNumberFormat="1" applyFont="1" applyBorder="1" applyAlignment="1">
      <alignment horizontal="center" vertical="center" wrapText="1"/>
      <protection/>
    </xf>
    <xf numFmtId="3" fontId="9" fillId="0" borderId="3" xfId="502" applyNumberFormat="1" applyFont="1" applyFill="1" applyBorder="1" applyAlignment="1">
      <alignment horizontal="center" vertical="center" wrapText="1"/>
      <protection/>
    </xf>
    <xf numFmtId="181" fontId="10" fillId="0" borderId="27" xfId="502" applyNumberFormat="1" applyFont="1" applyFill="1" applyBorder="1" applyAlignment="1">
      <alignment horizontal="center" vertical="center"/>
      <protection/>
    </xf>
    <xf numFmtId="181" fontId="10" fillId="0" borderId="3" xfId="502" applyNumberFormat="1" applyFont="1" applyFill="1" applyBorder="1" applyAlignment="1">
      <alignment horizontal="center" vertical="center"/>
      <protection/>
    </xf>
    <xf numFmtId="181" fontId="10" fillId="0" borderId="28" xfId="502" applyNumberFormat="1" applyFont="1" applyFill="1" applyBorder="1" applyAlignment="1">
      <alignment horizontal="center" vertical="center"/>
      <protection/>
    </xf>
    <xf numFmtId="172" fontId="9" fillId="0" borderId="24" xfId="502" applyNumberFormat="1" applyFont="1" applyBorder="1" applyAlignment="1">
      <alignment horizontal="center" vertical="center" wrapText="1"/>
      <protection/>
    </xf>
    <xf numFmtId="172" fontId="9" fillId="0" borderId="33" xfId="502" applyNumberFormat="1" applyFont="1" applyBorder="1" applyAlignment="1">
      <alignment horizontal="center" vertical="center" wrapText="1"/>
      <protection/>
    </xf>
    <xf numFmtId="172" fontId="9" fillId="0" borderId="34" xfId="502" applyNumberFormat="1" applyFont="1" applyBorder="1" applyAlignment="1">
      <alignment horizontal="center" vertical="center" wrapText="1"/>
      <protection/>
    </xf>
    <xf numFmtId="172" fontId="9" fillId="0" borderId="35" xfId="502" applyNumberFormat="1" applyFont="1" applyBorder="1" applyAlignment="1">
      <alignment horizontal="center" vertical="center" wrapText="1"/>
      <protection/>
    </xf>
    <xf numFmtId="1" fontId="5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173" fontId="9" fillId="50" borderId="24" xfId="576" applyNumberFormat="1" applyFont="1" applyFill="1" applyBorder="1" applyAlignment="1">
      <alignment horizontal="center" vertical="center"/>
      <protection/>
    </xf>
    <xf numFmtId="173" fontId="9" fillId="50" borderId="35" xfId="576" applyNumberFormat="1" applyFont="1" applyFill="1" applyBorder="1" applyAlignment="1">
      <alignment horizontal="center" vertical="center"/>
      <protection/>
    </xf>
    <xf numFmtId="1" fontId="9" fillId="0" borderId="0" xfId="576" applyNumberFormat="1" applyFont="1" applyFill="1" applyAlignment="1">
      <alignment horizontal="center" vertical="center"/>
      <protection/>
    </xf>
    <xf numFmtId="2" fontId="56" fillId="0" borderId="3" xfId="0" applyNumberFormat="1" applyFont="1" applyBorder="1" applyAlignment="1">
      <alignment horizontal="center" vertical="center"/>
    </xf>
    <xf numFmtId="0" fontId="56" fillId="0" borderId="3" xfId="0" applyFont="1" applyBorder="1" applyAlignment="1">
      <alignment horizontal="left" vertical="center" wrapText="1"/>
    </xf>
    <xf numFmtId="0" fontId="6" fillId="0" borderId="0" xfId="555" applyFont="1">
      <alignment/>
      <protection/>
    </xf>
    <xf numFmtId="0" fontId="10" fillId="50" borderId="3" xfId="0" applyFont="1" applyFill="1" applyBorder="1" applyAlignment="1">
      <alignment horizontal="left" vertical="center" wrapText="1"/>
    </xf>
    <xf numFmtId="0" fontId="60" fillId="0" borderId="0" xfId="555" applyFont="1" applyAlignment="1">
      <alignment horizontal="center" vertical="center" wrapText="1"/>
      <protection/>
    </xf>
    <xf numFmtId="0" fontId="43" fillId="0" borderId="0" xfId="555" applyFont="1" applyAlignment="1">
      <alignment horizontal="center" vertical="center" wrapText="1"/>
      <protection/>
    </xf>
    <xf numFmtId="0" fontId="5" fillId="0" borderId="0" xfId="555" applyFont="1" applyAlignment="1">
      <alignment horizontal="center" vertical="center" wrapText="1"/>
      <protection/>
    </xf>
    <xf numFmtId="0" fontId="44" fillId="0" borderId="0" xfId="576" applyFont="1" applyFill="1" applyAlignment="1">
      <alignment horizontal="center"/>
      <protection/>
    </xf>
    <xf numFmtId="0" fontId="45" fillId="0" borderId="0" xfId="576" applyFont="1" applyFill="1" applyAlignment="1">
      <alignment horizontal="center"/>
      <protection/>
    </xf>
    <xf numFmtId="0" fontId="46" fillId="0" borderId="36" xfId="576" applyFont="1" applyFill="1" applyBorder="1" applyAlignment="1">
      <alignment horizontal="center"/>
      <protection/>
    </xf>
    <xf numFmtId="0" fontId="46" fillId="0" borderId="37" xfId="576" applyFont="1" applyFill="1" applyBorder="1" applyAlignment="1">
      <alignment horizontal="center"/>
      <protection/>
    </xf>
    <xf numFmtId="0" fontId="44" fillId="0" borderId="38" xfId="576" applyFont="1" applyFill="1" applyBorder="1" applyAlignment="1">
      <alignment horizontal="center" vertical="center"/>
      <protection/>
    </xf>
    <xf numFmtId="0" fontId="44" fillId="0" borderId="39" xfId="576" applyFont="1" applyFill="1" applyBorder="1" applyAlignment="1">
      <alignment horizontal="center" vertical="center"/>
      <protection/>
    </xf>
    <xf numFmtId="0" fontId="44" fillId="0" borderId="40" xfId="576" applyFont="1" applyFill="1" applyBorder="1" applyAlignment="1">
      <alignment horizontal="center" vertical="center"/>
      <protection/>
    </xf>
    <xf numFmtId="0" fontId="44" fillId="0" borderId="41" xfId="576" applyFont="1" applyFill="1" applyBorder="1" applyAlignment="1">
      <alignment horizontal="center" vertical="center"/>
      <protection/>
    </xf>
    <xf numFmtId="0" fontId="44" fillId="0" borderId="42" xfId="576" applyFont="1" applyFill="1" applyBorder="1" applyAlignment="1">
      <alignment horizontal="center" vertical="center"/>
      <protection/>
    </xf>
    <xf numFmtId="0" fontId="47" fillId="0" borderId="0" xfId="576" applyFont="1" applyFill="1" applyAlignment="1">
      <alignment horizontal="center"/>
      <protection/>
    </xf>
    <xf numFmtId="0" fontId="48" fillId="0" borderId="0" xfId="576" applyFont="1" applyFill="1" applyAlignment="1">
      <alignment horizontal="center"/>
      <protection/>
    </xf>
    <xf numFmtId="0" fontId="46" fillId="0" borderId="36" xfId="576" applyFont="1" applyFill="1" applyBorder="1" applyAlignment="1">
      <alignment horizontal="center"/>
      <protection/>
    </xf>
    <xf numFmtId="0" fontId="46" fillId="0" borderId="37" xfId="576" applyFont="1" applyFill="1" applyBorder="1" applyAlignment="1">
      <alignment horizontal="center"/>
      <protection/>
    </xf>
    <xf numFmtId="0" fontId="44" fillId="0" borderId="41" xfId="576" applyFont="1" applyFill="1" applyBorder="1" applyAlignment="1">
      <alignment horizontal="center" vertical="center"/>
      <protection/>
    </xf>
    <xf numFmtId="0" fontId="44" fillId="0" borderId="42" xfId="576" applyFont="1" applyFill="1" applyBorder="1" applyAlignment="1">
      <alignment horizontal="center" vertical="center"/>
      <protection/>
    </xf>
    <xf numFmtId="0" fontId="58" fillId="0" borderId="0" xfId="576" applyFont="1" applyFill="1" applyBorder="1" applyAlignment="1">
      <alignment horizontal="center" vertical="center" wrapText="1"/>
      <protection/>
    </xf>
    <xf numFmtId="0" fontId="47" fillId="0" borderId="0" xfId="576" applyFont="1" applyFill="1" applyAlignment="1">
      <alignment horizontal="center" wrapText="1"/>
      <protection/>
    </xf>
    <xf numFmtId="0" fontId="46" fillId="0" borderId="43" xfId="576" applyFont="1" applyFill="1" applyBorder="1" applyAlignment="1">
      <alignment horizontal="center"/>
      <protection/>
    </xf>
    <xf numFmtId="0" fontId="46" fillId="0" borderId="22" xfId="576" applyFont="1" applyFill="1" applyBorder="1" applyAlignment="1">
      <alignment horizontal="center"/>
      <protection/>
    </xf>
    <xf numFmtId="2" fontId="53" fillId="0" borderId="41" xfId="576" applyNumberFormat="1" applyFont="1" applyFill="1" applyBorder="1" applyAlignment="1">
      <alignment horizontal="center" vertical="center" wrapText="1"/>
      <protection/>
    </xf>
    <xf numFmtId="2" fontId="53" fillId="0" borderId="3" xfId="576" applyNumberFormat="1" applyFont="1" applyFill="1" applyBorder="1" applyAlignment="1">
      <alignment horizontal="center" vertical="center" wrapText="1"/>
      <protection/>
    </xf>
    <xf numFmtId="0" fontId="53" fillId="0" borderId="41" xfId="576" applyFont="1" applyFill="1" applyBorder="1" applyAlignment="1">
      <alignment horizontal="center" vertical="center" wrapText="1"/>
      <protection/>
    </xf>
    <xf numFmtId="0" fontId="53" fillId="0" borderId="3" xfId="576" applyFont="1" applyFill="1" applyBorder="1" applyAlignment="1">
      <alignment horizontal="center" vertical="center" wrapText="1"/>
      <protection/>
    </xf>
    <xf numFmtId="0" fontId="53" fillId="0" borderId="42" xfId="576" applyFont="1" applyFill="1" applyBorder="1" applyAlignment="1">
      <alignment horizontal="center" vertical="center" wrapText="1"/>
      <protection/>
    </xf>
    <xf numFmtId="0" fontId="53" fillId="0" borderId="24" xfId="576" applyFont="1" applyFill="1" applyBorder="1" applyAlignment="1">
      <alignment horizontal="center" vertical="center" wrapText="1"/>
      <protection/>
    </xf>
    <xf numFmtId="1" fontId="8" fillId="0" borderId="3" xfId="502" applyNumberFormat="1" applyFont="1" applyFill="1" applyBorder="1" applyAlignment="1">
      <alignment horizontal="center" vertical="center" wrapText="1"/>
      <protection/>
    </xf>
    <xf numFmtId="181" fontId="10" fillId="0" borderId="32" xfId="502" applyNumberFormat="1" applyFont="1" applyFill="1" applyBorder="1" applyAlignment="1">
      <alignment horizontal="center" vertical="center"/>
      <protection/>
    </xf>
    <xf numFmtId="3" fontId="2" fillId="0" borderId="44" xfId="554" applyNumberFormat="1" applyFont="1" applyBorder="1" applyAlignment="1">
      <alignment horizontal="center" vertical="center"/>
      <protection/>
    </xf>
    <xf numFmtId="3" fontId="2" fillId="0" borderId="45" xfId="554" applyNumberFormat="1" applyFont="1" applyBorder="1" applyAlignment="1">
      <alignment horizontal="center"/>
      <protection/>
    </xf>
    <xf numFmtId="3" fontId="2" fillId="0" borderId="45" xfId="554" applyNumberFormat="1" applyFont="1" applyBorder="1" applyAlignment="1">
      <alignment horizontal="center" vertical="center"/>
      <protection/>
    </xf>
    <xf numFmtId="3" fontId="2" fillId="0" borderId="46" xfId="554" applyNumberFormat="1" applyFont="1" applyBorder="1" applyAlignment="1">
      <alignment horizontal="center"/>
      <protection/>
    </xf>
    <xf numFmtId="14" fontId="8" fillId="0" borderId="3" xfId="502" applyNumberFormat="1" applyFont="1" applyFill="1" applyBorder="1" applyAlignment="1">
      <alignment horizontal="center" vertical="center" wrapText="1"/>
      <protection/>
    </xf>
    <xf numFmtId="3" fontId="2" fillId="0" borderId="44" xfId="554" applyNumberFormat="1" applyFont="1" applyBorder="1" applyAlignment="1">
      <alignment horizontal="center" vertical="center"/>
      <protection/>
    </xf>
    <xf numFmtId="3" fontId="2" fillId="0" borderId="45" xfId="554" applyNumberFormat="1" applyFont="1" applyBorder="1" applyAlignment="1">
      <alignment horizontal="center"/>
      <protection/>
    </xf>
    <xf numFmtId="3" fontId="2" fillId="0" borderId="45" xfId="554" applyNumberFormat="1" applyFont="1" applyBorder="1" applyAlignment="1">
      <alignment horizontal="center" vertical="center"/>
      <protection/>
    </xf>
    <xf numFmtId="3" fontId="2" fillId="0" borderId="46" xfId="554" applyNumberFormat="1" applyFont="1" applyBorder="1" applyAlignment="1">
      <alignment horizontal="center"/>
      <protection/>
    </xf>
    <xf numFmtId="0" fontId="2" fillId="0" borderId="0" xfId="554" applyFont="1" applyBorder="1" applyAlignment="1">
      <alignment horizontal="right" vertical="center"/>
      <protection/>
    </xf>
    <xf numFmtId="0" fontId="2" fillId="0" borderId="0" xfId="554" applyFont="1" applyBorder="1" applyAlignment="1">
      <alignment horizontal="right" vertical="center"/>
      <protection/>
    </xf>
    <xf numFmtId="1" fontId="8" fillId="0" borderId="0" xfId="576" applyNumberFormat="1" applyFont="1" applyFill="1" applyAlignment="1">
      <alignment vertical="center"/>
      <protection/>
    </xf>
    <xf numFmtId="0" fontId="91" fillId="0" borderId="0" xfId="576" applyFont="1" applyFill="1">
      <alignment/>
      <protection/>
    </xf>
    <xf numFmtId="0" fontId="46" fillId="0" borderId="43" xfId="576" applyFont="1" applyFill="1" applyBorder="1" applyAlignment="1">
      <alignment horizontal="center"/>
      <protection/>
    </xf>
    <xf numFmtId="0" fontId="46" fillId="0" borderId="22" xfId="576" applyFont="1" applyFill="1" applyBorder="1" applyAlignment="1">
      <alignment horizontal="center"/>
      <protection/>
    </xf>
    <xf numFmtId="1" fontId="3" fillId="0" borderId="3" xfId="502" applyNumberFormat="1" applyFont="1" applyFill="1" applyBorder="1" applyAlignment="1">
      <alignment horizontal="center" vertical="center" wrapText="1"/>
      <protection/>
    </xf>
    <xf numFmtId="0" fontId="9" fillId="0" borderId="3" xfId="576" applyFont="1" applyFill="1" applyBorder="1" applyAlignment="1">
      <alignment horizontal="center" vertical="center" wrapText="1"/>
      <protection/>
    </xf>
    <xf numFmtId="3" fontId="9" fillId="0" borderId="3" xfId="576" applyNumberFormat="1" applyFont="1" applyFill="1" applyBorder="1" applyAlignment="1">
      <alignment horizontal="center" vertical="center"/>
      <protection/>
    </xf>
    <xf numFmtId="173" fontId="9" fillId="0" borderId="24" xfId="576" applyNumberFormat="1" applyFont="1" applyFill="1" applyBorder="1" applyAlignment="1">
      <alignment horizontal="center" vertical="center" wrapText="1"/>
      <protection/>
    </xf>
    <xf numFmtId="0" fontId="8" fillId="0" borderId="0" xfId="576" applyFont="1" applyFill="1" applyAlignment="1">
      <alignment horizontal="center"/>
      <protection/>
    </xf>
    <xf numFmtId="0" fontId="88" fillId="0" borderId="0" xfId="576" applyFont="1" applyFill="1" applyAlignment="1">
      <alignment vertical="center"/>
      <protection/>
    </xf>
    <xf numFmtId="3" fontId="10" fillId="0" borderId="3" xfId="502" applyNumberFormat="1" applyFont="1" applyFill="1" applyBorder="1" applyAlignment="1">
      <alignment horizontal="center" vertical="center" wrapText="1"/>
      <protection/>
    </xf>
    <xf numFmtId="3" fontId="3" fillId="0" borderId="3" xfId="576" applyNumberFormat="1" applyFont="1" applyFill="1" applyBorder="1" applyAlignment="1">
      <alignment horizontal="center" vertical="center"/>
      <protection/>
    </xf>
    <xf numFmtId="1" fontId="8" fillId="0" borderId="3" xfId="576" applyNumberFormat="1" applyFont="1" applyFill="1" applyBorder="1" applyAlignment="1">
      <alignment horizontal="center" vertical="center"/>
      <protection/>
    </xf>
    <xf numFmtId="1" fontId="7" fillId="0" borderId="0" xfId="576" applyNumberFormat="1" applyFont="1" applyFill="1" applyAlignment="1">
      <alignment horizontal="center"/>
      <protection/>
    </xf>
    <xf numFmtId="0" fontId="87" fillId="0" borderId="0" xfId="576" applyFont="1" applyFill="1" applyAlignment="1">
      <alignment horizontal="center"/>
      <protection/>
    </xf>
    <xf numFmtId="3" fontId="10" fillId="0" borderId="28" xfId="502" applyNumberFormat="1" applyFont="1" applyFill="1" applyBorder="1" applyAlignment="1">
      <alignment horizontal="center" vertical="center" wrapText="1"/>
      <protection/>
    </xf>
    <xf numFmtId="3" fontId="3" fillId="0" borderId="28" xfId="576" applyNumberFormat="1" applyFont="1" applyFill="1" applyBorder="1" applyAlignment="1">
      <alignment horizontal="center" vertical="center"/>
      <protection/>
    </xf>
    <xf numFmtId="1" fontId="8" fillId="0" borderId="28" xfId="576" applyNumberFormat="1" applyFont="1" applyFill="1" applyBorder="1" applyAlignment="1">
      <alignment horizontal="center" vertical="center"/>
      <protection/>
    </xf>
    <xf numFmtId="0" fontId="50" fillId="0" borderId="0" xfId="576" applyFont="1" applyFill="1" applyAlignment="1">
      <alignment horizontal="center" wrapText="1"/>
      <protection/>
    </xf>
    <xf numFmtId="0" fontId="51" fillId="0" borderId="0" xfId="576" applyFont="1" applyFill="1" applyAlignment="1">
      <alignment horizontal="center"/>
      <protection/>
    </xf>
    <xf numFmtId="0" fontId="52" fillId="0" borderId="41" xfId="576" applyFont="1" applyFill="1" applyBorder="1" applyAlignment="1">
      <alignment horizontal="center" vertical="center"/>
      <protection/>
    </xf>
    <xf numFmtId="0" fontId="52" fillId="0" borderId="42" xfId="576" applyFont="1" applyFill="1" applyBorder="1" applyAlignment="1">
      <alignment horizontal="center" vertical="center"/>
      <protection/>
    </xf>
    <xf numFmtId="1" fontId="53" fillId="0" borderId="3" xfId="502" applyNumberFormat="1" applyFont="1" applyFill="1" applyBorder="1" applyAlignment="1">
      <alignment horizontal="center" vertical="center" wrapText="1"/>
      <protection/>
    </xf>
    <xf numFmtId="1" fontId="44" fillId="0" borderId="3" xfId="502" applyNumberFormat="1" applyFont="1" applyFill="1" applyBorder="1" applyAlignment="1">
      <alignment horizontal="center" vertical="center" wrapText="1"/>
      <protection/>
    </xf>
    <xf numFmtId="14" fontId="53" fillId="0" borderId="3" xfId="502" applyNumberFormat="1" applyFont="1" applyFill="1" applyBorder="1" applyAlignment="1">
      <alignment horizontal="center" vertical="center" wrapText="1"/>
      <protection/>
    </xf>
    <xf numFmtId="0" fontId="44" fillId="0" borderId="24" xfId="576" applyFont="1" applyFill="1" applyBorder="1" applyAlignment="1">
      <alignment horizontal="center" vertical="center" wrapText="1"/>
      <protection/>
    </xf>
    <xf numFmtId="173" fontId="44" fillId="0" borderId="24" xfId="576" applyNumberFormat="1" applyFont="1" applyFill="1" applyBorder="1" applyAlignment="1">
      <alignment horizontal="center" vertical="center"/>
      <protection/>
    </xf>
    <xf numFmtId="3" fontId="92" fillId="0" borderId="0" xfId="576" applyNumberFormat="1" applyFont="1" applyFill="1" applyAlignment="1">
      <alignment horizontal="center" vertical="center"/>
      <protection/>
    </xf>
    <xf numFmtId="0" fontId="55" fillId="0" borderId="22" xfId="575" applyFont="1" applyFill="1" applyBorder="1" applyAlignment="1">
      <alignment vertical="center" wrapText="1"/>
      <protection/>
    </xf>
    <xf numFmtId="3" fontId="53" fillId="0" borderId="3" xfId="576" applyNumberFormat="1" applyFont="1" applyFill="1" applyBorder="1" applyAlignment="1">
      <alignment horizontal="center" vertical="center"/>
      <protection/>
    </xf>
    <xf numFmtId="173" fontId="44" fillId="0" borderId="3" xfId="576" applyNumberFormat="1" applyFont="1" applyFill="1" applyBorder="1" applyAlignment="1">
      <alignment horizontal="center" vertical="center" wrapText="1"/>
      <protection/>
    </xf>
    <xf numFmtId="1" fontId="5" fillId="0" borderId="3" xfId="0" applyNumberFormat="1" applyFont="1" applyFill="1" applyBorder="1" applyAlignment="1" applyProtection="1">
      <alignment horizontal="center" vertical="center"/>
      <protection locked="0"/>
    </xf>
    <xf numFmtId="173" fontId="87" fillId="0" borderId="0" xfId="576" applyNumberFormat="1" applyFont="1" applyFill="1">
      <alignment/>
      <protection/>
    </xf>
    <xf numFmtId="0" fontId="55" fillId="0" borderId="23" xfId="575" applyFont="1" applyFill="1" applyBorder="1" applyAlignment="1">
      <alignment vertical="center" wrapText="1"/>
      <protection/>
    </xf>
    <xf numFmtId="3" fontId="53" fillId="0" borderId="28" xfId="576" applyNumberFormat="1" applyFont="1" applyFill="1" applyBorder="1" applyAlignment="1">
      <alignment horizontal="center" vertical="center"/>
      <protection/>
    </xf>
    <xf numFmtId="0" fontId="2" fillId="0" borderId="36" xfId="555" applyFont="1" applyFill="1" applyBorder="1" applyAlignment="1">
      <alignment horizontal="center" vertical="center"/>
      <protection/>
    </xf>
    <xf numFmtId="2" fontId="55" fillId="0" borderId="47" xfId="555" applyNumberFormat="1" applyFont="1" applyFill="1" applyBorder="1" applyAlignment="1">
      <alignment horizontal="center" vertical="center" wrapText="1"/>
      <protection/>
    </xf>
    <xf numFmtId="3" fontId="4" fillId="0" borderId="48" xfId="555" applyNumberFormat="1" applyFont="1" applyFill="1" applyBorder="1" applyAlignment="1">
      <alignment horizontal="center" vertical="center" wrapText="1"/>
      <protection/>
    </xf>
    <xf numFmtId="0" fontId="2" fillId="0" borderId="0" xfId="555" applyFont="1" applyFill="1">
      <alignment/>
      <protection/>
    </xf>
    <xf numFmtId="0" fontId="55" fillId="0" borderId="25" xfId="555" applyFont="1" applyFill="1" applyBorder="1" applyAlignment="1">
      <alignment horizontal="center" vertical="center" wrapText="1"/>
      <protection/>
    </xf>
    <xf numFmtId="3" fontId="53" fillId="0" borderId="3" xfId="576" applyNumberFormat="1" applyFont="1" applyFill="1" applyBorder="1" applyAlignment="1">
      <alignment horizontal="center" vertical="center"/>
      <protection/>
    </xf>
    <xf numFmtId="0" fontId="55" fillId="0" borderId="3" xfId="554" applyFont="1" applyFill="1" applyBorder="1" applyAlignment="1">
      <alignment horizontal="center" vertical="center" wrapText="1"/>
      <protection/>
    </xf>
    <xf numFmtId="0" fontId="55" fillId="0" borderId="3" xfId="0" applyFont="1" applyFill="1" applyBorder="1" applyAlignment="1">
      <alignment horizontal="center" vertical="center" wrapText="1"/>
    </xf>
    <xf numFmtId="3" fontId="53" fillId="0" borderId="3" xfId="576" applyNumberFormat="1" applyFont="1" applyFill="1" applyBorder="1" applyAlignment="1">
      <alignment horizontal="center" vertical="center" wrapText="1"/>
      <protection/>
    </xf>
    <xf numFmtId="0" fontId="55" fillId="0" borderId="3" xfId="0" applyFont="1" applyFill="1" applyBorder="1" applyAlignment="1">
      <alignment horizontal="center" vertical="center"/>
    </xf>
    <xf numFmtId="0" fontId="55" fillId="0" borderId="3" xfId="554" applyFont="1" applyFill="1" applyBorder="1" applyAlignment="1">
      <alignment horizontal="center" vertical="center"/>
      <protection/>
    </xf>
    <xf numFmtId="3" fontId="53" fillId="0" borderId="28" xfId="576" applyNumberFormat="1" applyFont="1" applyFill="1" applyBorder="1" applyAlignment="1">
      <alignment horizontal="center" vertical="center" wrapText="1"/>
      <protection/>
    </xf>
    <xf numFmtId="173" fontId="9" fillId="0" borderId="28" xfId="576" applyNumberFormat="1" applyFont="1" applyFill="1" applyBorder="1" applyAlignment="1">
      <alignment horizontal="center" vertical="center" wrapText="1"/>
      <protection/>
    </xf>
    <xf numFmtId="14" fontId="8" fillId="0" borderId="42" xfId="502" applyNumberFormat="1" applyFont="1" applyFill="1" applyBorder="1" applyAlignment="1">
      <alignment horizontal="center" vertical="center" wrapText="1"/>
      <protection/>
    </xf>
    <xf numFmtId="14" fontId="8" fillId="0" borderId="24" xfId="502" applyNumberFormat="1" applyFont="1" applyFill="1" applyBorder="1" applyAlignment="1">
      <alignment horizontal="center" vertical="center" wrapText="1"/>
      <protection/>
    </xf>
  </cellXfs>
  <cellStyles count="618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 4" xfId="20"/>
    <cellStyle name="20% - Accent1_П_1" xfId="21"/>
    <cellStyle name="20% - Accent2" xfId="22"/>
    <cellStyle name="20% - Accent2 2" xfId="23"/>
    <cellStyle name="20% - Accent2 3" xfId="24"/>
    <cellStyle name="20% - Accent2 4" xfId="25"/>
    <cellStyle name="20% - Accent2_П_1" xfId="26"/>
    <cellStyle name="20% - Accent3" xfId="27"/>
    <cellStyle name="20% - Accent3 2" xfId="28"/>
    <cellStyle name="20% - Accent3 3" xfId="29"/>
    <cellStyle name="20% - Accent3 4" xfId="30"/>
    <cellStyle name="20% - Accent3_П_1" xfId="31"/>
    <cellStyle name="20% - Accent4" xfId="32"/>
    <cellStyle name="20% - Accent4 2" xfId="33"/>
    <cellStyle name="20% - Accent4 3" xfId="34"/>
    <cellStyle name="20% - Accent4 4" xfId="35"/>
    <cellStyle name="20% - Accent4_П_1" xfId="36"/>
    <cellStyle name="20% - Accent5" xfId="37"/>
    <cellStyle name="20% - Accent5 2" xfId="38"/>
    <cellStyle name="20% - Accent5 3" xfId="39"/>
    <cellStyle name="20% - Accent5 4" xfId="40"/>
    <cellStyle name="20% - Accent5_П_1" xfId="41"/>
    <cellStyle name="20% - Accent6" xfId="42"/>
    <cellStyle name="20% - Accent6 2" xfId="43"/>
    <cellStyle name="20% - Accent6 3" xfId="44"/>
    <cellStyle name="20% - Accent6 4" xfId="45"/>
    <cellStyle name="20% - Accent6_П_1" xfId="46"/>
    <cellStyle name="20% - Акцент1" xfId="47"/>
    <cellStyle name="20% — акцент1" xfId="48"/>
    <cellStyle name="20% - Акцент1 2" xfId="49"/>
    <cellStyle name="20% — акцент1 2" xfId="50"/>
    <cellStyle name="20% - Акцент1 3" xfId="51"/>
    <cellStyle name="20% — акцент1 3" xfId="52"/>
    <cellStyle name="20% - Акцент1 4" xfId="53"/>
    <cellStyle name="20% - Акцент1 5" xfId="54"/>
    <cellStyle name="20% - Акцент1_16 " xfId="55"/>
    <cellStyle name="20% - Акцент2" xfId="56"/>
    <cellStyle name="20% — акцент2" xfId="57"/>
    <cellStyle name="20% - Акцент2 2" xfId="58"/>
    <cellStyle name="20% — акцент2 2" xfId="59"/>
    <cellStyle name="20% - Акцент2 3" xfId="60"/>
    <cellStyle name="20% — акцент2 3" xfId="61"/>
    <cellStyle name="20% - Акцент2 4" xfId="62"/>
    <cellStyle name="20% - Акцент2 5" xfId="63"/>
    <cellStyle name="20% - Акцент2_16 " xfId="64"/>
    <cellStyle name="20% - Акцент3" xfId="65"/>
    <cellStyle name="20% — акцент3" xfId="66"/>
    <cellStyle name="20% - Акцент3 2" xfId="67"/>
    <cellStyle name="20% — акцент3 2" xfId="68"/>
    <cellStyle name="20% - Акцент3 3" xfId="69"/>
    <cellStyle name="20% — акцент3 3" xfId="70"/>
    <cellStyle name="20% - Акцент3 4" xfId="71"/>
    <cellStyle name="20% - Акцент3 5" xfId="72"/>
    <cellStyle name="20% - Акцент3_16 " xfId="73"/>
    <cellStyle name="20% - Акцент4" xfId="74"/>
    <cellStyle name="20% — акцент4" xfId="75"/>
    <cellStyle name="20% - Акцент4 2" xfId="76"/>
    <cellStyle name="20% — акцент4 2" xfId="77"/>
    <cellStyle name="20% - Акцент4 3" xfId="78"/>
    <cellStyle name="20% — акцент4 3" xfId="79"/>
    <cellStyle name="20% - Акцент4 4" xfId="80"/>
    <cellStyle name="20% - Акцент4 5" xfId="81"/>
    <cellStyle name="20% - Акцент4_16 " xfId="82"/>
    <cellStyle name="20% - Акцент5" xfId="83"/>
    <cellStyle name="20% — акцент5" xfId="84"/>
    <cellStyle name="20% - Акцент5 2" xfId="85"/>
    <cellStyle name="20% — акцент5 2" xfId="86"/>
    <cellStyle name="20% - Акцент5 3" xfId="87"/>
    <cellStyle name="20% - Акцент5 4" xfId="88"/>
    <cellStyle name="20% - Акцент5 5" xfId="89"/>
    <cellStyle name="20% - Акцент6" xfId="90"/>
    <cellStyle name="20% — акцент6" xfId="91"/>
    <cellStyle name="20% - Акцент6 2" xfId="92"/>
    <cellStyle name="20% — акцент6 2" xfId="93"/>
    <cellStyle name="20% - Акцент6 3" xfId="94"/>
    <cellStyle name="20% — акцент6 3" xfId="95"/>
    <cellStyle name="20% - Акцент6 4" xfId="96"/>
    <cellStyle name="20% - Акцент6 5" xfId="97"/>
    <cellStyle name="20% - Акцент6_16 " xfId="98"/>
    <cellStyle name="20% – Акцентування1" xfId="99"/>
    <cellStyle name="20% – Акцентування1 2" xfId="100"/>
    <cellStyle name="20% – Акцентування1_П_1" xfId="101"/>
    <cellStyle name="20% – Акцентування2" xfId="102"/>
    <cellStyle name="20% – Акцентування2 2" xfId="103"/>
    <cellStyle name="20% – Акцентування2_П_1" xfId="104"/>
    <cellStyle name="20% – Акцентування3" xfId="105"/>
    <cellStyle name="20% – Акцентування3 2" xfId="106"/>
    <cellStyle name="20% – Акцентування3_П_1" xfId="107"/>
    <cellStyle name="20% – Акцентування4" xfId="108"/>
    <cellStyle name="20% – Акцентування4 2" xfId="109"/>
    <cellStyle name="20% – Акцентування4_П_1" xfId="110"/>
    <cellStyle name="20% – Акцентування5" xfId="111"/>
    <cellStyle name="20% – Акцентування5 2" xfId="112"/>
    <cellStyle name="20% – Акцентування5_П_1" xfId="113"/>
    <cellStyle name="20% – Акцентування6" xfId="114"/>
    <cellStyle name="20% – Акцентування6 2" xfId="115"/>
    <cellStyle name="20% – Акцентування6_П_1" xfId="116"/>
    <cellStyle name="40% - Accent1" xfId="117"/>
    <cellStyle name="40% - Accent1 2" xfId="118"/>
    <cellStyle name="40% - Accent1 3" xfId="119"/>
    <cellStyle name="40% - Accent1_П_1" xfId="120"/>
    <cellStyle name="40% - Accent2" xfId="121"/>
    <cellStyle name="40% - Accent2 2" xfId="122"/>
    <cellStyle name="40% - Accent2 3" xfId="123"/>
    <cellStyle name="40% - Accent2 4" xfId="124"/>
    <cellStyle name="40% - Accent2_П_1" xfId="125"/>
    <cellStyle name="40% - Accent3" xfId="126"/>
    <cellStyle name="40% - Accent3 2" xfId="127"/>
    <cellStyle name="40% - Accent3 3" xfId="128"/>
    <cellStyle name="40% - Accent3 4" xfId="129"/>
    <cellStyle name="40% - Accent3_П_1" xfId="130"/>
    <cellStyle name="40% - Accent4" xfId="131"/>
    <cellStyle name="40% - Accent4 2" xfId="132"/>
    <cellStyle name="40% - Accent4 3" xfId="133"/>
    <cellStyle name="40% - Accent4 4" xfId="134"/>
    <cellStyle name="40% - Accent4_П_1" xfId="135"/>
    <cellStyle name="40% - Accent5" xfId="136"/>
    <cellStyle name="40% - Accent5 2" xfId="137"/>
    <cellStyle name="40% - Accent5 3" xfId="138"/>
    <cellStyle name="40% - Accent5_П_1" xfId="139"/>
    <cellStyle name="40% - Accent6" xfId="140"/>
    <cellStyle name="40% - Accent6 2" xfId="141"/>
    <cellStyle name="40% - Accent6 3" xfId="142"/>
    <cellStyle name="40% - Accent6 4" xfId="143"/>
    <cellStyle name="40% - Accent6_П_1" xfId="144"/>
    <cellStyle name="40% - Акцент1" xfId="145"/>
    <cellStyle name="40% — акцент1" xfId="146"/>
    <cellStyle name="40% - Акцент1 2" xfId="147"/>
    <cellStyle name="40% — акцент1 2" xfId="148"/>
    <cellStyle name="40% - Акцент1 3" xfId="149"/>
    <cellStyle name="40% — акцент1 3" xfId="150"/>
    <cellStyle name="40% - Акцент1 4" xfId="151"/>
    <cellStyle name="40% - Акцент1 5" xfId="152"/>
    <cellStyle name="40% - Акцент1_16 " xfId="153"/>
    <cellStyle name="40% - Акцент2" xfId="154"/>
    <cellStyle name="40% — акцент2" xfId="155"/>
    <cellStyle name="40% - Акцент2 2" xfId="156"/>
    <cellStyle name="40% — акцент2 2" xfId="157"/>
    <cellStyle name="40% - Акцент2 3" xfId="158"/>
    <cellStyle name="40% - Акцент2 4" xfId="159"/>
    <cellStyle name="40% - Акцент2 5" xfId="160"/>
    <cellStyle name="40% - Акцент3" xfId="161"/>
    <cellStyle name="40% — акцент3" xfId="162"/>
    <cellStyle name="40% - Акцент3 2" xfId="163"/>
    <cellStyle name="40% — акцент3 2" xfId="164"/>
    <cellStyle name="40% - Акцент3 3" xfId="165"/>
    <cellStyle name="40% — акцент3 3" xfId="166"/>
    <cellStyle name="40% - Акцент3 4" xfId="167"/>
    <cellStyle name="40% - Акцент3 5" xfId="168"/>
    <cellStyle name="40% - Акцент3_16 " xfId="169"/>
    <cellStyle name="40% - Акцент4" xfId="170"/>
    <cellStyle name="40% — акцент4" xfId="171"/>
    <cellStyle name="40% - Акцент4 2" xfId="172"/>
    <cellStyle name="40% — акцент4 2" xfId="173"/>
    <cellStyle name="40% - Акцент4 3" xfId="174"/>
    <cellStyle name="40% — акцент4 3" xfId="175"/>
    <cellStyle name="40% - Акцент4 4" xfId="176"/>
    <cellStyle name="40% - Акцент4 5" xfId="177"/>
    <cellStyle name="40% - Акцент4_16 " xfId="178"/>
    <cellStyle name="40% - Акцент5" xfId="179"/>
    <cellStyle name="40% — акцент5" xfId="180"/>
    <cellStyle name="40% - Акцент5 2" xfId="181"/>
    <cellStyle name="40% — акцент5 2" xfId="182"/>
    <cellStyle name="40% - Акцент5 3" xfId="183"/>
    <cellStyle name="40% — акцент5 3" xfId="184"/>
    <cellStyle name="40% - Акцент5 4" xfId="185"/>
    <cellStyle name="40% - Акцент5 5" xfId="186"/>
    <cellStyle name="40% - Акцент5_16 " xfId="187"/>
    <cellStyle name="40% - Акцент6" xfId="188"/>
    <cellStyle name="40% — акцент6" xfId="189"/>
    <cellStyle name="40% - Акцент6 2" xfId="190"/>
    <cellStyle name="40% — акцент6 2" xfId="191"/>
    <cellStyle name="40% - Акцент6 3" xfId="192"/>
    <cellStyle name="40% — акцент6 3" xfId="193"/>
    <cellStyle name="40% - Акцент6 4" xfId="194"/>
    <cellStyle name="40% - Акцент6 5" xfId="195"/>
    <cellStyle name="40% - Акцент6_16 " xfId="196"/>
    <cellStyle name="40% – Акцентування1" xfId="197"/>
    <cellStyle name="40% – Акцентування1 2" xfId="198"/>
    <cellStyle name="40% – Акцентування1_П_1" xfId="199"/>
    <cellStyle name="40% – Акцентування2" xfId="200"/>
    <cellStyle name="40% – Акцентування2 2" xfId="201"/>
    <cellStyle name="40% – Акцентування2_П_1" xfId="202"/>
    <cellStyle name="40% – Акцентування3" xfId="203"/>
    <cellStyle name="40% – Акцентування3 2" xfId="204"/>
    <cellStyle name="40% – Акцентування3_П_1" xfId="205"/>
    <cellStyle name="40% – Акцентування4" xfId="206"/>
    <cellStyle name="40% – Акцентування4 2" xfId="207"/>
    <cellStyle name="40% – Акцентування4_П_1" xfId="208"/>
    <cellStyle name="40% – Акцентування5" xfId="209"/>
    <cellStyle name="40% – Акцентування5 2" xfId="210"/>
    <cellStyle name="40% – Акцентування5_П_1" xfId="211"/>
    <cellStyle name="40% – Акцентування6" xfId="212"/>
    <cellStyle name="40% – Акцентування6 2" xfId="213"/>
    <cellStyle name="40% – Акцентування6_П_1" xfId="214"/>
    <cellStyle name="60% - Accent1" xfId="215"/>
    <cellStyle name="60% - Accent1 2" xfId="216"/>
    <cellStyle name="60% - Accent1 3" xfId="217"/>
    <cellStyle name="60% - Accent1 4" xfId="218"/>
    <cellStyle name="60% - Accent1_П_1" xfId="219"/>
    <cellStyle name="60% - Accent2" xfId="220"/>
    <cellStyle name="60% - Accent2 2" xfId="221"/>
    <cellStyle name="60% - Accent2 3" xfId="222"/>
    <cellStyle name="60% - Accent2 4" xfId="223"/>
    <cellStyle name="60% - Accent2_П_1" xfId="224"/>
    <cellStyle name="60% - Accent3" xfId="225"/>
    <cellStyle name="60% - Accent3 2" xfId="226"/>
    <cellStyle name="60% - Accent3 3" xfId="227"/>
    <cellStyle name="60% - Accent3 4" xfId="228"/>
    <cellStyle name="60% - Accent3_П_1" xfId="229"/>
    <cellStyle name="60% - Accent4" xfId="230"/>
    <cellStyle name="60% - Accent4 2" xfId="231"/>
    <cellStyle name="60% - Accent4 3" xfId="232"/>
    <cellStyle name="60% - Accent4 4" xfId="233"/>
    <cellStyle name="60% - Accent4_П_1" xfId="234"/>
    <cellStyle name="60% - Accent5" xfId="235"/>
    <cellStyle name="60% - Accent5 2" xfId="236"/>
    <cellStyle name="60% - Accent5 3" xfId="237"/>
    <cellStyle name="60% - Accent5_П_1" xfId="238"/>
    <cellStyle name="60% - Accent6" xfId="239"/>
    <cellStyle name="60% - Accent6 2" xfId="240"/>
    <cellStyle name="60% - Accent6 3" xfId="241"/>
    <cellStyle name="60% - Accent6 4" xfId="242"/>
    <cellStyle name="60% - Accent6_П_1" xfId="243"/>
    <cellStyle name="60% - Акцент1" xfId="244"/>
    <cellStyle name="60% — акцент1" xfId="245"/>
    <cellStyle name="60% - Акцент1 2" xfId="246"/>
    <cellStyle name="60% — акцент1 2" xfId="247"/>
    <cellStyle name="60% - Акцент1 3" xfId="248"/>
    <cellStyle name="60% — акцент1 3" xfId="249"/>
    <cellStyle name="60% - Акцент1 4" xfId="250"/>
    <cellStyle name="60% - Акцент1 5" xfId="251"/>
    <cellStyle name="60% - Акцент1_16 " xfId="252"/>
    <cellStyle name="60% - Акцент2" xfId="253"/>
    <cellStyle name="60% — акцент2" xfId="254"/>
    <cellStyle name="60% - Акцент2 2" xfId="255"/>
    <cellStyle name="60% — акцент2 2" xfId="256"/>
    <cellStyle name="60% - Акцент2 3" xfId="257"/>
    <cellStyle name="60% — акцент2 3" xfId="258"/>
    <cellStyle name="60% - Акцент2 4" xfId="259"/>
    <cellStyle name="60% - Акцент2 5" xfId="260"/>
    <cellStyle name="60% - Акцент2_16 " xfId="261"/>
    <cellStyle name="60% - Акцент3" xfId="262"/>
    <cellStyle name="60% — акцент3" xfId="263"/>
    <cellStyle name="60% - Акцент3 2" xfId="264"/>
    <cellStyle name="60% — акцент3 2" xfId="265"/>
    <cellStyle name="60% - Акцент3 3" xfId="266"/>
    <cellStyle name="60% — акцент3 3" xfId="267"/>
    <cellStyle name="60% - Акцент3 4" xfId="268"/>
    <cellStyle name="60% - Акцент3 5" xfId="269"/>
    <cellStyle name="60% - Акцент3_16 " xfId="270"/>
    <cellStyle name="60% - Акцент4" xfId="271"/>
    <cellStyle name="60% — акцент4" xfId="272"/>
    <cellStyle name="60% - Акцент4 2" xfId="273"/>
    <cellStyle name="60% — акцент4 2" xfId="274"/>
    <cellStyle name="60% - Акцент4 3" xfId="275"/>
    <cellStyle name="60% — акцент4 3" xfId="276"/>
    <cellStyle name="60% - Акцент4 4" xfId="277"/>
    <cellStyle name="60% - Акцент4 5" xfId="278"/>
    <cellStyle name="60% - Акцент4_16 " xfId="279"/>
    <cellStyle name="60% - Акцент5" xfId="280"/>
    <cellStyle name="60% — акцент5" xfId="281"/>
    <cellStyle name="60% - Акцент5 2" xfId="282"/>
    <cellStyle name="60% — акцент5 2" xfId="283"/>
    <cellStyle name="60% - Акцент5 3" xfId="284"/>
    <cellStyle name="60% — акцент5 3" xfId="285"/>
    <cellStyle name="60% - Акцент5 4" xfId="286"/>
    <cellStyle name="60% - Акцент5 5" xfId="287"/>
    <cellStyle name="60% - Акцент5_16 " xfId="288"/>
    <cellStyle name="60% - Акцент6" xfId="289"/>
    <cellStyle name="60% — акцент6" xfId="290"/>
    <cellStyle name="60% - Акцент6 2" xfId="291"/>
    <cellStyle name="60% — акцент6 2" xfId="292"/>
    <cellStyle name="60% - Акцент6 3" xfId="293"/>
    <cellStyle name="60% — акцент6 3" xfId="294"/>
    <cellStyle name="60% - Акцент6 4" xfId="295"/>
    <cellStyle name="60% - Акцент6 5" xfId="296"/>
    <cellStyle name="60% - Акцент6_16 " xfId="297"/>
    <cellStyle name="60% – Акцентування1" xfId="298"/>
    <cellStyle name="60% – Акцентування1 2" xfId="299"/>
    <cellStyle name="60% – Акцентування2" xfId="300"/>
    <cellStyle name="60% – Акцентування2 2" xfId="301"/>
    <cellStyle name="60% – Акцентування3" xfId="302"/>
    <cellStyle name="60% – Акцентування3 2" xfId="303"/>
    <cellStyle name="60% – Акцентування4" xfId="304"/>
    <cellStyle name="60% – Акцентування4 2" xfId="305"/>
    <cellStyle name="60% – Акцентування5" xfId="306"/>
    <cellStyle name="60% – Акцентування5 2" xfId="307"/>
    <cellStyle name="60% – Акцентування6" xfId="308"/>
    <cellStyle name="60% – Акцентування6 2" xfId="309"/>
    <cellStyle name="Accent1" xfId="310"/>
    <cellStyle name="Accent1 2" xfId="311"/>
    <cellStyle name="Accent1 3" xfId="312"/>
    <cellStyle name="Accent1 4" xfId="313"/>
    <cellStyle name="Accent1_П_1" xfId="314"/>
    <cellStyle name="Accent2" xfId="315"/>
    <cellStyle name="Accent2 2" xfId="316"/>
    <cellStyle name="Accent2 3" xfId="317"/>
    <cellStyle name="Accent2 4" xfId="318"/>
    <cellStyle name="Accent2_П_1" xfId="319"/>
    <cellStyle name="Accent3" xfId="320"/>
    <cellStyle name="Accent3 2" xfId="321"/>
    <cellStyle name="Accent3 3" xfId="322"/>
    <cellStyle name="Accent3 4" xfId="323"/>
    <cellStyle name="Accent3_П_1" xfId="324"/>
    <cellStyle name="Accent4" xfId="325"/>
    <cellStyle name="Accent4 2" xfId="326"/>
    <cellStyle name="Accent4 3" xfId="327"/>
    <cellStyle name="Accent4 4" xfId="328"/>
    <cellStyle name="Accent4_П_1" xfId="329"/>
    <cellStyle name="Accent5" xfId="330"/>
    <cellStyle name="Accent5 2" xfId="331"/>
    <cellStyle name="Accent5 3" xfId="332"/>
    <cellStyle name="Accent5 4" xfId="333"/>
    <cellStyle name="Accent5_П_1" xfId="334"/>
    <cellStyle name="Accent6" xfId="335"/>
    <cellStyle name="Accent6 2" xfId="336"/>
    <cellStyle name="Accent6 3" xfId="337"/>
    <cellStyle name="Accent6 4" xfId="338"/>
    <cellStyle name="Accent6_П_1" xfId="339"/>
    <cellStyle name="Bad" xfId="340"/>
    <cellStyle name="Bad 2" xfId="341"/>
    <cellStyle name="Bad 3" xfId="342"/>
    <cellStyle name="Bad_П_1" xfId="343"/>
    <cellStyle name="Calculation" xfId="344"/>
    <cellStyle name="Calculation 2" xfId="345"/>
    <cellStyle name="Calculation 3" xfId="346"/>
    <cellStyle name="Calculation_П_1" xfId="347"/>
    <cellStyle name="Check Cell" xfId="348"/>
    <cellStyle name="Check Cell 2" xfId="349"/>
    <cellStyle name="Check Cell 3" xfId="350"/>
    <cellStyle name="Check Cell_П_1" xfId="351"/>
    <cellStyle name="Excel Built-in Normal" xfId="352"/>
    <cellStyle name="Explanatory Text" xfId="353"/>
    <cellStyle name="fBlock" xfId="354"/>
    <cellStyle name="fCmp" xfId="355"/>
    <cellStyle name="fEr" xfId="356"/>
    <cellStyle name="fHead" xfId="357"/>
    <cellStyle name="fHead 2" xfId="358"/>
    <cellStyle name="fName" xfId="359"/>
    <cellStyle name="Good" xfId="360"/>
    <cellStyle name="Good 2" xfId="361"/>
    <cellStyle name="Good 3" xfId="362"/>
    <cellStyle name="Good_П_1" xfId="363"/>
    <cellStyle name="Heading 1" xfId="364"/>
    <cellStyle name="Heading 1 2" xfId="365"/>
    <cellStyle name="Heading 2" xfId="366"/>
    <cellStyle name="Heading 2 2" xfId="367"/>
    <cellStyle name="Heading 3" xfId="368"/>
    <cellStyle name="Heading 3 2" xfId="369"/>
    <cellStyle name="Heading 4" xfId="370"/>
    <cellStyle name="Heading 4 2" xfId="371"/>
    <cellStyle name="Input" xfId="372"/>
    <cellStyle name="Input 2" xfId="373"/>
    <cellStyle name="Input 3" xfId="374"/>
    <cellStyle name="Input_П_1" xfId="375"/>
    <cellStyle name="Linked Cell" xfId="376"/>
    <cellStyle name="Linked Cell 2" xfId="377"/>
    <cellStyle name="Neutral" xfId="378"/>
    <cellStyle name="Neutral 2" xfId="379"/>
    <cellStyle name="Neutral 3" xfId="380"/>
    <cellStyle name="Neutral_П_1" xfId="381"/>
    <cellStyle name="Normal 2" xfId="382"/>
    <cellStyle name="Normal_Sheet1" xfId="383"/>
    <cellStyle name="Note" xfId="384"/>
    <cellStyle name="Note 2" xfId="385"/>
    <cellStyle name="Note 3" xfId="386"/>
    <cellStyle name="Note_П_1" xfId="387"/>
    <cellStyle name="Output" xfId="388"/>
    <cellStyle name="Output 2" xfId="389"/>
    <cellStyle name="Output 3" xfId="390"/>
    <cellStyle name="Output_П_1" xfId="391"/>
    <cellStyle name="Title" xfId="392"/>
    <cellStyle name="Total" xfId="393"/>
    <cellStyle name="vDa" xfId="394"/>
    <cellStyle name="vDa 2" xfId="395"/>
    <cellStyle name="vHl" xfId="396"/>
    <cellStyle name="vHl 2" xfId="397"/>
    <cellStyle name="vN0" xfId="398"/>
    <cellStyle name="vN0 2" xfId="399"/>
    <cellStyle name="vN0 3" xfId="400"/>
    <cellStyle name="vSt" xfId="401"/>
    <cellStyle name="vSt 2" xfId="402"/>
    <cellStyle name="Warning Text" xfId="403"/>
    <cellStyle name="Акцент1" xfId="404"/>
    <cellStyle name="Акцент1 2" xfId="405"/>
    <cellStyle name="Акцент1 2 2" xfId="406"/>
    <cellStyle name="Акцент1 3" xfId="407"/>
    <cellStyle name="Акцент1 4" xfId="408"/>
    <cellStyle name="Акцент1 5" xfId="409"/>
    <cellStyle name="Акцент2" xfId="410"/>
    <cellStyle name="Акцент2 2" xfId="411"/>
    <cellStyle name="Акцент2 2 2" xfId="412"/>
    <cellStyle name="Акцент2 3" xfId="413"/>
    <cellStyle name="Акцент2 4" xfId="414"/>
    <cellStyle name="Акцент2 5" xfId="415"/>
    <cellStyle name="Акцент3" xfId="416"/>
    <cellStyle name="Акцент3 2" xfId="417"/>
    <cellStyle name="Акцент3 2 2" xfId="418"/>
    <cellStyle name="Акцент3 3" xfId="419"/>
    <cellStyle name="Акцент3 4" xfId="420"/>
    <cellStyle name="Акцент3 5" xfId="421"/>
    <cellStyle name="Акцент4" xfId="422"/>
    <cellStyle name="Акцент4 2" xfId="423"/>
    <cellStyle name="Акцент4 2 2" xfId="424"/>
    <cellStyle name="Акцент4 3" xfId="425"/>
    <cellStyle name="Акцент4 4" xfId="426"/>
    <cellStyle name="Акцент4 5" xfId="427"/>
    <cellStyle name="Акцент5" xfId="428"/>
    <cellStyle name="Акцент5 2" xfId="429"/>
    <cellStyle name="Акцент5 2 2" xfId="430"/>
    <cellStyle name="Акцент5 3" xfId="431"/>
    <cellStyle name="Акцент5 4" xfId="432"/>
    <cellStyle name="Акцент5 5" xfId="433"/>
    <cellStyle name="Акцент6" xfId="434"/>
    <cellStyle name="Акцент6 2" xfId="435"/>
    <cellStyle name="Акцент6 2 2" xfId="436"/>
    <cellStyle name="Акцент6 3" xfId="437"/>
    <cellStyle name="Акцент6 4" xfId="438"/>
    <cellStyle name="Акцент6 5" xfId="439"/>
    <cellStyle name="Акцентування1" xfId="440"/>
    <cellStyle name="Акцентування1 2" xfId="441"/>
    <cellStyle name="Акцентування2" xfId="442"/>
    <cellStyle name="Акцентування2 2" xfId="443"/>
    <cellStyle name="Акцентування3" xfId="444"/>
    <cellStyle name="Акцентування3 2" xfId="445"/>
    <cellStyle name="Акцентування4" xfId="446"/>
    <cellStyle name="Акцентування4 2" xfId="447"/>
    <cellStyle name="Акцентування5" xfId="448"/>
    <cellStyle name="Акцентування5 2" xfId="449"/>
    <cellStyle name="Акцентування6" xfId="450"/>
    <cellStyle name="Акцентування6 2" xfId="451"/>
    <cellStyle name="Ввід" xfId="452"/>
    <cellStyle name="Ввід 2" xfId="453"/>
    <cellStyle name="Ввод " xfId="454"/>
    <cellStyle name="Ввод  2" xfId="455"/>
    <cellStyle name="Ввод  2 2" xfId="456"/>
    <cellStyle name="Ввод  3" xfId="457"/>
    <cellStyle name="Ввод  4" xfId="458"/>
    <cellStyle name="Ввод  5" xfId="459"/>
    <cellStyle name="Вывод" xfId="460"/>
    <cellStyle name="Вывод 2" xfId="461"/>
    <cellStyle name="Вывод 2 2" xfId="462"/>
    <cellStyle name="Вывод 3" xfId="463"/>
    <cellStyle name="Вывод 4" xfId="464"/>
    <cellStyle name="Вывод 5" xfId="465"/>
    <cellStyle name="Вычисление" xfId="466"/>
    <cellStyle name="Вычисление 2" xfId="467"/>
    <cellStyle name="Вычисление 2 2" xfId="468"/>
    <cellStyle name="Вычисление 3" xfId="469"/>
    <cellStyle name="Вычисление 4" xfId="470"/>
    <cellStyle name="Вычисление 5" xfId="471"/>
    <cellStyle name="Hyperlink" xfId="472"/>
    <cellStyle name="Гиперссылка 2" xfId="473"/>
    <cellStyle name="Гиперссылка 3" xfId="474"/>
    <cellStyle name="Грошовий 2" xfId="475"/>
    <cellStyle name="Currency" xfId="476"/>
    <cellStyle name="Currency [0]" xfId="477"/>
    <cellStyle name="Добре" xfId="478"/>
    <cellStyle name="Добре 2" xfId="479"/>
    <cellStyle name="Заголовок 1" xfId="480"/>
    <cellStyle name="Заголовок 1 2" xfId="481"/>
    <cellStyle name="Заголовок 1 3" xfId="482"/>
    <cellStyle name="Заголовок 1 4" xfId="483"/>
    <cellStyle name="Заголовок 1 5" xfId="484"/>
    <cellStyle name="Заголовок 2" xfId="485"/>
    <cellStyle name="Заголовок 2 2" xfId="486"/>
    <cellStyle name="Заголовок 2 3" xfId="487"/>
    <cellStyle name="Заголовок 2 4" xfId="488"/>
    <cellStyle name="Заголовок 2 5" xfId="489"/>
    <cellStyle name="Заголовок 3" xfId="490"/>
    <cellStyle name="Заголовок 3 2" xfId="491"/>
    <cellStyle name="Заголовок 3 3" xfId="492"/>
    <cellStyle name="Заголовок 3 4" xfId="493"/>
    <cellStyle name="Заголовок 3 5" xfId="494"/>
    <cellStyle name="Заголовок 4" xfId="495"/>
    <cellStyle name="Заголовок 4 2" xfId="496"/>
    <cellStyle name="Заголовок 4 3" xfId="497"/>
    <cellStyle name="Заголовок 4 4" xfId="498"/>
    <cellStyle name="Заголовок 4 5" xfId="499"/>
    <cellStyle name="Звичайний 2" xfId="500"/>
    <cellStyle name="Звичайний 2 2" xfId="501"/>
    <cellStyle name="Звичайний 2 3" xfId="502"/>
    <cellStyle name="Звичайний 2_8.Блок_3 (1 ч)" xfId="503"/>
    <cellStyle name="Звичайний 3" xfId="504"/>
    <cellStyle name="Звичайний 3 2" xfId="505"/>
    <cellStyle name="Звичайний 3 2 2" xfId="506"/>
    <cellStyle name="Звичайний 4" xfId="507"/>
    <cellStyle name="Звичайний 4 2" xfId="508"/>
    <cellStyle name="Звичайний 5" xfId="509"/>
    <cellStyle name="Звичайний 5 2" xfId="510"/>
    <cellStyle name="Звичайний 5 3" xfId="511"/>
    <cellStyle name="Звичайний 6" xfId="512"/>
    <cellStyle name="Звичайний 7" xfId="513"/>
    <cellStyle name="Зв'язана клітинка" xfId="514"/>
    <cellStyle name="Зв'язана клітинка 2" xfId="515"/>
    <cellStyle name="Итог" xfId="516"/>
    <cellStyle name="Итог 2" xfId="517"/>
    <cellStyle name="Итог 3" xfId="518"/>
    <cellStyle name="Итог 4" xfId="519"/>
    <cellStyle name="Итог 5" xfId="520"/>
    <cellStyle name="Контрольна клітинка" xfId="521"/>
    <cellStyle name="Контрольна клітинка 2" xfId="522"/>
    <cellStyle name="Контрольная ячейка" xfId="523"/>
    <cellStyle name="Контрольная ячейка 2" xfId="524"/>
    <cellStyle name="Контрольная ячейка 2 2" xfId="525"/>
    <cellStyle name="Контрольная ячейка 3" xfId="526"/>
    <cellStyle name="Контрольная ячейка 4" xfId="527"/>
    <cellStyle name="Контрольная ячейка 5" xfId="528"/>
    <cellStyle name="Назва" xfId="529"/>
    <cellStyle name="Назва 2" xfId="530"/>
    <cellStyle name="Название" xfId="531"/>
    <cellStyle name="Название 2" xfId="532"/>
    <cellStyle name="Название 3" xfId="533"/>
    <cellStyle name="Название 4" xfId="534"/>
    <cellStyle name="Название 5" xfId="535"/>
    <cellStyle name="Нейтральный" xfId="536"/>
    <cellStyle name="Нейтральный 2" xfId="537"/>
    <cellStyle name="Нейтральный 2 2" xfId="538"/>
    <cellStyle name="Нейтральный 3" xfId="539"/>
    <cellStyle name="Нейтральный 4" xfId="540"/>
    <cellStyle name="Нейтральный 5" xfId="541"/>
    <cellStyle name="Обчислення" xfId="542"/>
    <cellStyle name="Обчислення 2" xfId="543"/>
    <cellStyle name="Обчислення_П_1" xfId="544"/>
    <cellStyle name="Обычный 10" xfId="545"/>
    <cellStyle name="Обычный 11" xfId="546"/>
    <cellStyle name="Обычный 12" xfId="547"/>
    <cellStyle name="Обычный 13" xfId="548"/>
    <cellStyle name="Обычный 13 2" xfId="549"/>
    <cellStyle name="Обычный 13 3" xfId="550"/>
    <cellStyle name="Обычный 13 3 2" xfId="551"/>
    <cellStyle name="Обычный 14" xfId="552"/>
    <cellStyle name="Обычный 15" xfId="553"/>
    <cellStyle name="Обычный 16" xfId="554"/>
    <cellStyle name="Обычный 2" xfId="555"/>
    <cellStyle name="Обычный 2 2" xfId="556"/>
    <cellStyle name="Обычный 2 3" xfId="557"/>
    <cellStyle name="Обычный 2 3 2" xfId="558"/>
    <cellStyle name="Обычный 2 3 3" xfId="559"/>
    <cellStyle name="Обычный 2 4" xfId="560"/>
    <cellStyle name="Обычный 3" xfId="561"/>
    <cellStyle name="Обычный 3 2" xfId="562"/>
    <cellStyle name="Обычный 3 3" xfId="563"/>
    <cellStyle name="Обычный 4" xfId="564"/>
    <cellStyle name="Обычный 4 2" xfId="565"/>
    <cellStyle name="Обычный 5" xfId="566"/>
    <cellStyle name="Обычный 5 2" xfId="567"/>
    <cellStyle name="Обычный 5 3" xfId="568"/>
    <cellStyle name="Обычный 6" xfId="569"/>
    <cellStyle name="Обычный 6 2" xfId="570"/>
    <cellStyle name="Обычный 6 3" xfId="571"/>
    <cellStyle name="Обычный 7" xfId="572"/>
    <cellStyle name="Обычный 8" xfId="573"/>
    <cellStyle name="Обычный 9" xfId="574"/>
    <cellStyle name="Обычный_09_Професійний склад" xfId="575"/>
    <cellStyle name="Обычный_Форма7Н" xfId="576"/>
    <cellStyle name="Followed Hyperlink" xfId="577"/>
    <cellStyle name="Підсумок" xfId="578"/>
    <cellStyle name="Підсумок 2" xfId="579"/>
    <cellStyle name="Підсумок_П_1" xfId="580"/>
    <cellStyle name="Плохой" xfId="581"/>
    <cellStyle name="Плохой 2" xfId="582"/>
    <cellStyle name="Плохой 2 2" xfId="583"/>
    <cellStyle name="Плохой 3" xfId="584"/>
    <cellStyle name="Плохой 4" xfId="585"/>
    <cellStyle name="Плохой 5" xfId="586"/>
    <cellStyle name="Поганий" xfId="587"/>
    <cellStyle name="Поганий 2" xfId="588"/>
    <cellStyle name="Пояснение" xfId="589"/>
    <cellStyle name="Пояснение 2" xfId="590"/>
    <cellStyle name="Пояснение 3" xfId="591"/>
    <cellStyle name="Пояснение 4" xfId="592"/>
    <cellStyle name="Пояснение 5" xfId="593"/>
    <cellStyle name="Примечание" xfId="594"/>
    <cellStyle name="Примечание 2" xfId="595"/>
    <cellStyle name="Примечание 2 2" xfId="596"/>
    <cellStyle name="Примечание 3" xfId="597"/>
    <cellStyle name="Примечание 4" xfId="598"/>
    <cellStyle name="Примечание 5" xfId="599"/>
    <cellStyle name="Примітка" xfId="600"/>
    <cellStyle name="Примітка 2" xfId="601"/>
    <cellStyle name="Примітка_П_1" xfId="602"/>
    <cellStyle name="Percent" xfId="603"/>
    <cellStyle name="Результат" xfId="604"/>
    <cellStyle name="Связанная ячейка" xfId="605"/>
    <cellStyle name="Связанная ячейка 2" xfId="606"/>
    <cellStyle name="Связанная ячейка 3" xfId="607"/>
    <cellStyle name="Связанная ячейка 4" xfId="608"/>
    <cellStyle name="Связанная ячейка 5" xfId="609"/>
    <cellStyle name="Середній" xfId="610"/>
    <cellStyle name="Середній 2" xfId="611"/>
    <cellStyle name="Стиль 1" xfId="612"/>
    <cellStyle name="Стиль 1 2" xfId="613"/>
    <cellStyle name="Текст попередження" xfId="614"/>
    <cellStyle name="Текст попередження 2" xfId="615"/>
    <cellStyle name="Текст пояснення" xfId="616"/>
    <cellStyle name="Текст пояснення 2" xfId="617"/>
    <cellStyle name="Текст предупреждения" xfId="618"/>
    <cellStyle name="Текст предупреждения 2" xfId="619"/>
    <cellStyle name="Текст предупреждения 3" xfId="620"/>
    <cellStyle name="Текст предупреждения 4" xfId="621"/>
    <cellStyle name="Текст предупреждения 5" xfId="622"/>
    <cellStyle name="Тысячи [0]_Анализ" xfId="623"/>
    <cellStyle name="Тысячи_Анализ" xfId="624"/>
    <cellStyle name="Comma" xfId="625"/>
    <cellStyle name="Comma [0]" xfId="626"/>
    <cellStyle name="ФинᎰнсовый_Лист1 (3)_1" xfId="627"/>
    <cellStyle name="Хороший" xfId="628"/>
    <cellStyle name="Хороший 2" xfId="629"/>
    <cellStyle name="Хороший 2 2" xfId="630"/>
    <cellStyle name="Хороший 3" xfId="63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K28"/>
  <sheetViews>
    <sheetView tabSelected="1" view="pageBreakPreview" zoomScale="70" zoomScaleNormal="75" zoomScaleSheetLayoutView="70" zoomScalePageLayoutView="0" workbookViewId="0" topLeftCell="A1">
      <selection activeCell="G35" sqref="G35"/>
    </sheetView>
  </sheetViews>
  <sheetFormatPr defaultColWidth="8.8515625" defaultRowHeight="15"/>
  <cols>
    <col min="1" max="1" width="37.140625" style="62" customWidth="1"/>
    <col min="2" max="2" width="10.7109375" style="62" customWidth="1"/>
    <col min="3" max="3" width="10.421875" style="62" customWidth="1"/>
    <col min="4" max="4" width="13.7109375" style="62" customWidth="1"/>
    <col min="5" max="5" width="10.57421875" style="62" customWidth="1"/>
    <col min="6" max="6" width="10.00390625" style="62" customWidth="1"/>
    <col min="7" max="7" width="12.421875" style="62" customWidth="1"/>
    <col min="8" max="8" width="8.8515625" style="62" customWidth="1"/>
    <col min="9" max="9" width="40.421875" style="62" customWidth="1"/>
    <col min="10" max="10" width="9.8515625" style="62" customWidth="1"/>
    <col min="11" max="11" width="43.00390625" style="62" customWidth="1"/>
    <col min="12" max="16384" width="8.8515625" style="62" customWidth="1"/>
  </cols>
  <sheetData>
    <row r="1" spans="1:7" s="151" customFormat="1" ht="51" customHeight="1">
      <c r="A1" s="128" t="s">
        <v>48</v>
      </c>
      <c r="B1" s="128"/>
      <c r="C1" s="128"/>
      <c r="D1" s="128"/>
      <c r="E1" s="128"/>
      <c r="F1" s="128"/>
      <c r="G1" s="128"/>
    </row>
    <row r="2" spans="1:7" s="151" customFormat="1" ht="19.5" customHeight="1">
      <c r="A2" s="122" t="s">
        <v>7</v>
      </c>
      <c r="B2" s="122"/>
      <c r="C2" s="122"/>
      <c r="D2" s="122"/>
      <c r="E2" s="122"/>
      <c r="F2" s="122"/>
      <c r="G2" s="122"/>
    </row>
    <row r="3" spans="1:7" s="61" customFormat="1" ht="9.75" customHeight="1" thickBot="1">
      <c r="A3" s="68"/>
      <c r="B3" s="68"/>
      <c r="C3" s="68"/>
      <c r="D3" s="68"/>
      <c r="E3" s="68"/>
      <c r="F3" s="68"/>
      <c r="G3" s="68"/>
    </row>
    <row r="4" spans="1:7" s="61" customFormat="1" ht="20.25" customHeight="1">
      <c r="A4" s="152"/>
      <c r="B4" s="125" t="s">
        <v>89</v>
      </c>
      <c r="C4" s="125"/>
      <c r="D4" s="125"/>
      <c r="E4" s="125" t="s">
        <v>90</v>
      </c>
      <c r="F4" s="125"/>
      <c r="G4" s="126"/>
    </row>
    <row r="5" spans="1:7" s="61" customFormat="1" ht="50.25" customHeight="1">
      <c r="A5" s="153"/>
      <c r="B5" s="154" t="s">
        <v>29</v>
      </c>
      <c r="C5" s="154" t="s">
        <v>49</v>
      </c>
      <c r="D5" s="155" t="s">
        <v>30</v>
      </c>
      <c r="E5" s="154" t="s">
        <v>29</v>
      </c>
      <c r="F5" s="154" t="s">
        <v>49</v>
      </c>
      <c r="G5" s="26" t="s">
        <v>30</v>
      </c>
    </row>
    <row r="6" spans="1:8" s="159" customFormat="1" ht="34.5" customHeight="1">
      <c r="A6" s="16" t="s">
        <v>31</v>
      </c>
      <c r="B6" s="156">
        <f>SUM(B7:B25)</f>
        <v>15476</v>
      </c>
      <c r="C6" s="156">
        <f>SUM(C7:C25)</f>
        <v>17291</v>
      </c>
      <c r="D6" s="9">
        <f>ROUND(C6/B6*100,1)</f>
        <v>111.7</v>
      </c>
      <c r="E6" s="156">
        <f>SUM(E7:E25)</f>
        <v>4150</v>
      </c>
      <c r="F6" s="156">
        <f>SUM(F7:F25)</f>
        <v>6239</v>
      </c>
      <c r="G6" s="157">
        <f>ROUND(F6/E6*100,1)</f>
        <v>150.3</v>
      </c>
      <c r="H6" s="158"/>
    </row>
    <row r="7" spans="1:8" ht="57" customHeight="1">
      <c r="A7" s="17" t="s">
        <v>9</v>
      </c>
      <c r="B7" s="160">
        <v>1213</v>
      </c>
      <c r="C7" s="161">
        <v>1380</v>
      </c>
      <c r="D7" s="9">
        <f aca="true" t="shared" si="0" ref="D7:D25">ROUND(C7/B7*100,1)</f>
        <v>113.8</v>
      </c>
      <c r="E7" s="160">
        <v>643</v>
      </c>
      <c r="F7" s="162">
        <v>748</v>
      </c>
      <c r="G7" s="157">
        <f aca="true" t="shared" si="1" ref="G7:G25">ROUND(F7/E7*100,1)</f>
        <v>116.3</v>
      </c>
      <c r="H7" s="163"/>
    </row>
    <row r="8" spans="1:8" ht="43.5" customHeight="1">
      <c r="A8" s="17" t="s">
        <v>10</v>
      </c>
      <c r="B8" s="160">
        <v>1034</v>
      </c>
      <c r="C8" s="161">
        <v>1172</v>
      </c>
      <c r="D8" s="9">
        <f t="shared" si="0"/>
        <v>113.3</v>
      </c>
      <c r="E8" s="160">
        <v>216</v>
      </c>
      <c r="F8" s="162">
        <v>367</v>
      </c>
      <c r="G8" s="157">
        <f t="shared" si="1"/>
        <v>169.9</v>
      </c>
      <c r="H8" s="163"/>
    </row>
    <row r="9" spans="1:8" s="64" customFormat="1" ht="25.5" customHeight="1">
      <c r="A9" s="17" t="s">
        <v>11</v>
      </c>
      <c r="B9" s="160">
        <v>3726</v>
      </c>
      <c r="C9" s="161">
        <v>4488</v>
      </c>
      <c r="D9" s="9">
        <f t="shared" si="0"/>
        <v>120.5</v>
      </c>
      <c r="E9" s="160">
        <v>975</v>
      </c>
      <c r="F9" s="162">
        <v>1708</v>
      </c>
      <c r="G9" s="157">
        <f t="shared" si="1"/>
        <v>175.2</v>
      </c>
      <c r="H9" s="163"/>
    </row>
    <row r="10" spans="1:10" ht="41.25" customHeight="1">
      <c r="A10" s="17" t="s">
        <v>12</v>
      </c>
      <c r="B10" s="160">
        <v>304</v>
      </c>
      <c r="C10" s="161">
        <v>416</v>
      </c>
      <c r="D10" s="9">
        <f t="shared" si="0"/>
        <v>136.8</v>
      </c>
      <c r="E10" s="160">
        <v>97</v>
      </c>
      <c r="F10" s="162">
        <v>193</v>
      </c>
      <c r="G10" s="157">
        <f t="shared" si="1"/>
        <v>199</v>
      </c>
      <c r="H10" s="163"/>
      <c r="J10" s="164"/>
    </row>
    <row r="11" spans="1:8" ht="37.5" customHeight="1">
      <c r="A11" s="17" t="s">
        <v>13</v>
      </c>
      <c r="B11" s="160">
        <v>297</v>
      </c>
      <c r="C11" s="161">
        <v>400</v>
      </c>
      <c r="D11" s="9">
        <f t="shared" si="0"/>
        <v>134.7</v>
      </c>
      <c r="E11" s="160">
        <v>90</v>
      </c>
      <c r="F11" s="162">
        <v>135</v>
      </c>
      <c r="G11" s="157">
        <f t="shared" si="1"/>
        <v>150</v>
      </c>
      <c r="H11" s="163"/>
    </row>
    <row r="12" spans="1:8" ht="25.5" customHeight="1">
      <c r="A12" s="17" t="s">
        <v>14</v>
      </c>
      <c r="B12" s="160">
        <v>624</v>
      </c>
      <c r="C12" s="161">
        <v>881</v>
      </c>
      <c r="D12" s="9">
        <f t="shared" si="0"/>
        <v>141.2</v>
      </c>
      <c r="E12" s="160">
        <v>209</v>
      </c>
      <c r="F12" s="162">
        <v>440</v>
      </c>
      <c r="G12" s="157">
        <f t="shared" si="1"/>
        <v>210.5</v>
      </c>
      <c r="H12" s="163"/>
    </row>
    <row r="13" spans="1:8" ht="54" customHeight="1">
      <c r="A13" s="17" t="s">
        <v>15</v>
      </c>
      <c r="B13" s="160">
        <v>2853</v>
      </c>
      <c r="C13" s="161">
        <v>2457</v>
      </c>
      <c r="D13" s="9">
        <f t="shared" si="0"/>
        <v>86.1</v>
      </c>
      <c r="E13" s="160">
        <v>453</v>
      </c>
      <c r="F13" s="162">
        <v>588</v>
      </c>
      <c r="G13" s="157">
        <f t="shared" si="1"/>
        <v>129.8</v>
      </c>
      <c r="H13" s="163"/>
    </row>
    <row r="14" spans="1:8" ht="35.25" customHeight="1">
      <c r="A14" s="17" t="s">
        <v>16</v>
      </c>
      <c r="B14" s="160">
        <v>947</v>
      </c>
      <c r="C14" s="161">
        <v>1129</v>
      </c>
      <c r="D14" s="9">
        <f t="shared" si="0"/>
        <v>119.2</v>
      </c>
      <c r="E14" s="160">
        <v>244</v>
      </c>
      <c r="F14" s="162">
        <v>338</v>
      </c>
      <c r="G14" s="157">
        <f t="shared" si="1"/>
        <v>138.5</v>
      </c>
      <c r="H14" s="163"/>
    </row>
    <row r="15" spans="1:8" ht="40.5" customHeight="1">
      <c r="A15" s="17" t="s">
        <v>17</v>
      </c>
      <c r="B15" s="160">
        <v>174</v>
      </c>
      <c r="C15" s="161">
        <v>244</v>
      </c>
      <c r="D15" s="9">
        <f t="shared" si="0"/>
        <v>140.2</v>
      </c>
      <c r="E15" s="160">
        <v>33</v>
      </c>
      <c r="F15" s="162">
        <v>84</v>
      </c>
      <c r="G15" s="157">
        <f t="shared" si="1"/>
        <v>254.5</v>
      </c>
      <c r="H15" s="163"/>
    </row>
    <row r="16" spans="1:8" ht="24" customHeight="1">
      <c r="A16" s="17" t="s">
        <v>18</v>
      </c>
      <c r="B16" s="160">
        <v>72</v>
      </c>
      <c r="C16" s="161">
        <v>93</v>
      </c>
      <c r="D16" s="9">
        <f t="shared" si="0"/>
        <v>129.2</v>
      </c>
      <c r="E16" s="160">
        <v>14</v>
      </c>
      <c r="F16" s="162">
        <v>23</v>
      </c>
      <c r="G16" s="157">
        <f t="shared" si="1"/>
        <v>164.3</v>
      </c>
      <c r="H16" s="163"/>
    </row>
    <row r="17" spans="1:8" ht="24" customHeight="1">
      <c r="A17" s="17" t="s">
        <v>19</v>
      </c>
      <c r="B17" s="160">
        <v>132</v>
      </c>
      <c r="C17" s="161">
        <v>138</v>
      </c>
      <c r="D17" s="9">
        <f t="shared" si="0"/>
        <v>104.5</v>
      </c>
      <c r="E17" s="160">
        <v>17</v>
      </c>
      <c r="F17" s="162">
        <v>27</v>
      </c>
      <c r="G17" s="157">
        <f t="shared" si="1"/>
        <v>158.8</v>
      </c>
      <c r="H17" s="163"/>
    </row>
    <row r="18" spans="1:8" ht="24" customHeight="1">
      <c r="A18" s="17" t="s">
        <v>20</v>
      </c>
      <c r="B18" s="160">
        <v>119</v>
      </c>
      <c r="C18" s="161">
        <v>128</v>
      </c>
      <c r="D18" s="9">
        <f t="shared" si="0"/>
        <v>107.6</v>
      </c>
      <c r="E18" s="160">
        <v>26</v>
      </c>
      <c r="F18" s="162">
        <v>33</v>
      </c>
      <c r="G18" s="157">
        <f t="shared" si="1"/>
        <v>126.9</v>
      </c>
      <c r="H18" s="163"/>
    </row>
    <row r="19" spans="1:8" ht="38.25" customHeight="1">
      <c r="A19" s="17" t="s">
        <v>21</v>
      </c>
      <c r="B19" s="160">
        <v>224</v>
      </c>
      <c r="C19" s="161">
        <v>354</v>
      </c>
      <c r="D19" s="9">
        <f t="shared" si="0"/>
        <v>158</v>
      </c>
      <c r="E19" s="160">
        <v>57</v>
      </c>
      <c r="F19" s="162">
        <v>119</v>
      </c>
      <c r="G19" s="157">
        <f t="shared" si="1"/>
        <v>208.8</v>
      </c>
      <c r="H19" s="163"/>
    </row>
    <row r="20" spans="1:8" ht="41.25" customHeight="1">
      <c r="A20" s="17" t="s">
        <v>22</v>
      </c>
      <c r="B20" s="160">
        <v>552</v>
      </c>
      <c r="C20" s="161">
        <v>596</v>
      </c>
      <c r="D20" s="9">
        <f t="shared" si="0"/>
        <v>108</v>
      </c>
      <c r="E20" s="160">
        <v>121</v>
      </c>
      <c r="F20" s="162">
        <v>207</v>
      </c>
      <c r="G20" s="157">
        <f t="shared" si="1"/>
        <v>171.1</v>
      </c>
      <c r="H20" s="163"/>
    </row>
    <row r="21" spans="1:8" ht="42.75" customHeight="1">
      <c r="A21" s="17" t="s">
        <v>23</v>
      </c>
      <c r="B21" s="160">
        <v>1075</v>
      </c>
      <c r="C21" s="161">
        <v>993</v>
      </c>
      <c r="D21" s="9">
        <f t="shared" si="0"/>
        <v>92.4</v>
      </c>
      <c r="E21" s="160">
        <v>373</v>
      </c>
      <c r="F21" s="162">
        <v>315</v>
      </c>
      <c r="G21" s="157">
        <f t="shared" si="1"/>
        <v>84.5</v>
      </c>
      <c r="H21" s="163"/>
    </row>
    <row r="22" spans="1:8" ht="24" customHeight="1">
      <c r="A22" s="17" t="s">
        <v>24</v>
      </c>
      <c r="B22" s="160">
        <v>734</v>
      </c>
      <c r="C22" s="161">
        <v>965</v>
      </c>
      <c r="D22" s="9">
        <f t="shared" si="0"/>
        <v>131.5</v>
      </c>
      <c r="E22" s="160">
        <v>168</v>
      </c>
      <c r="F22" s="162">
        <v>324</v>
      </c>
      <c r="G22" s="157">
        <f t="shared" si="1"/>
        <v>192.9</v>
      </c>
      <c r="H22" s="163"/>
    </row>
    <row r="23" spans="1:8" ht="42.75" customHeight="1">
      <c r="A23" s="17" t="s">
        <v>25</v>
      </c>
      <c r="B23" s="160">
        <v>1089</v>
      </c>
      <c r="C23" s="161">
        <v>1179</v>
      </c>
      <c r="D23" s="9">
        <f t="shared" si="0"/>
        <v>108.3</v>
      </c>
      <c r="E23" s="160">
        <v>358</v>
      </c>
      <c r="F23" s="162">
        <v>501</v>
      </c>
      <c r="G23" s="157">
        <f t="shared" si="1"/>
        <v>139.9</v>
      </c>
      <c r="H23" s="163"/>
    </row>
    <row r="24" spans="1:8" ht="36.75" customHeight="1">
      <c r="A24" s="17" t="s">
        <v>26</v>
      </c>
      <c r="B24" s="160">
        <v>147</v>
      </c>
      <c r="C24" s="161">
        <v>151</v>
      </c>
      <c r="D24" s="9">
        <f t="shared" si="0"/>
        <v>102.7</v>
      </c>
      <c r="E24" s="160">
        <v>33</v>
      </c>
      <c r="F24" s="162">
        <v>59</v>
      </c>
      <c r="G24" s="157">
        <f t="shared" si="1"/>
        <v>178.8</v>
      </c>
      <c r="H24" s="15"/>
    </row>
    <row r="25" spans="1:8" ht="27.75" customHeight="1" thickBot="1">
      <c r="A25" s="18" t="s">
        <v>27</v>
      </c>
      <c r="B25" s="165">
        <v>160</v>
      </c>
      <c r="C25" s="166">
        <v>127</v>
      </c>
      <c r="D25" s="9">
        <f t="shared" si="0"/>
        <v>79.4</v>
      </c>
      <c r="E25" s="165">
        <v>23</v>
      </c>
      <c r="F25" s="167">
        <v>30</v>
      </c>
      <c r="G25" s="157">
        <f t="shared" si="1"/>
        <v>130.4</v>
      </c>
      <c r="H25" s="15"/>
    </row>
    <row r="26" spans="1:11" ht="15.75">
      <c r="A26" s="65"/>
      <c r="B26" s="65"/>
      <c r="C26" s="65"/>
      <c r="D26" s="65"/>
      <c r="E26" s="65"/>
      <c r="F26" s="65"/>
      <c r="G26" s="65"/>
      <c r="K26" s="63"/>
    </row>
    <row r="27" spans="1:11" ht="15.75">
      <c r="A27" s="65"/>
      <c r="B27" s="65"/>
      <c r="C27" s="65"/>
      <c r="D27" s="65"/>
      <c r="E27" s="65"/>
      <c r="F27" s="65"/>
      <c r="G27" s="65"/>
      <c r="K27" s="63"/>
    </row>
    <row r="28" spans="1:7" ht="12.75">
      <c r="A28" s="65"/>
      <c r="B28" s="65"/>
      <c r="C28" s="65"/>
      <c r="D28" s="65"/>
      <c r="E28" s="65"/>
      <c r="F28" s="65"/>
      <c r="G28" s="65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T21"/>
  <sheetViews>
    <sheetView view="pageBreakPreview" zoomScale="70" zoomScaleNormal="75" zoomScaleSheetLayoutView="70" zoomScalePageLayoutView="0" workbookViewId="0" topLeftCell="A16">
      <selection activeCell="A1" sqref="A1:IV16384"/>
    </sheetView>
  </sheetViews>
  <sheetFormatPr defaultColWidth="8.8515625" defaultRowHeight="15"/>
  <cols>
    <col min="1" max="1" width="52.8515625" style="62" customWidth="1"/>
    <col min="2" max="2" width="12.8515625" style="62" customWidth="1"/>
    <col min="3" max="3" width="12.57421875" style="62" customWidth="1"/>
    <col min="4" max="4" width="14.00390625" style="62" customWidth="1"/>
    <col min="5" max="5" width="10.7109375" style="62" customWidth="1"/>
    <col min="6" max="6" width="11.8515625" style="62" customWidth="1"/>
    <col min="7" max="7" width="14.57421875" style="62" customWidth="1"/>
    <col min="8" max="8" width="8.8515625" style="62" customWidth="1"/>
    <col min="9" max="9" width="10.8515625" style="62" bestFit="1" customWidth="1"/>
    <col min="10" max="16384" width="8.8515625" style="62" customWidth="1"/>
  </cols>
  <sheetData>
    <row r="1" spans="1:7" s="2" customFormat="1" ht="32.25" customHeight="1">
      <c r="A1" s="168" t="s">
        <v>47</v>
      </c>
      <c r="B1" s="168"/>
      <c r="C1" s="168"/>
      <c r="D1" s="168"/>
      <c r="E1" s="168"/>
      <c r="F1" s="168"/>
      <c r="G1" s="168"/>
    </row>
    <row r="2" spans="1:7" s="2" customFormat="1" ht="19.5" customHeight="1">
      <c r="A2" s="169" t="s">
        <v>32</v>
      </c>
      <c r="B2" s="169"/>
      <c r="C2" s="169"/>
      <c r="D2" s="169"/>
      <c r="E2" s="169"/>
      <c r="F2" s="169"/>
      <c r="G2" s="169"/>
    </row>
    <row r="3" spans="1:6" s="69" customFormat="1" ht="7.5" customHeight="1" thickBot="1">
      <c r="A3" s="68"/>
      <c r="B3" s="68"/>
      <c r="C3" s="68"/>
      <c r="D3" s="68"/>
      <c r="E3" s="68"/>
      <c r="F3" s="68"/>
    </row>
    <row r="4" spans="1:7" s="69" customFormat="1" ht="25.5" customHeight="1">
      <c r="A4" s="152"/>
      <c r="B4" s="170" t="s">
        <v>91</v>
      </c>
      <c r="C4" s="170"/>
      <c r="D4" s="170"/>
      <c r="E4" s="170" t="s">
        <v>90</v>
      </c>
      <c r="F4" s="170"/>
      <c r="G4" s="171"/>
    </row>
    <row r="5" spans="1:7" s="69" customFormat="1" ht="60.75" customHeight="1">
      <c r="A5" s="153"/>
      <c r="B5" s="172" t="s">
        <v>29</v>
      </c>
      <c r="C5" s="172" t="s">
        <v>49</v>
      </c>
      <c r="D5" s="173" t="s">
        <v>30</v>
      </c>
      <c r="E5" s="174" t="s">
        <v>29</v>
      </c>
      <c r="F5" s="174" t="s">
        <v>49</v>
      </c>
      <c r="G5" s="175" t="s">
        <v>30</v>
      </c>
    </row>
    <row r="6" spans="1:9" s="66" customFormat="1" ht="34.5" customHeight="1">
      <c r="A6" s="19" t="s">
        <v>31</v>
      </c>
      <c r="B6" s="20">
        <f>SUM(B7:B15)</f>
        <v>15476</v>
      </c>
      <c r="C6" s="20">
        <f>SUM(C7:C15)</f>
        <v>17291</v>
      </c>
      <c r="D6" s="20">
        <f>SUM(D7:D15)</f>
        <v>997.9000000000001</v>
      </c>
      <c r="E6" s="20">
        <f>SUM(E7:E15)</f>
        <v>4150</v>
      </c>
      <c r="F6" s="20">
        <f>SUM(F7:F15)</f>
        <v>6239</v>
      </c>
      <c r="G6" s="176">
        <f aca="true" t="shared" si="0" ref="G6:G15">ROUND(F6/E6*100,1)</f>
        <v>150.3</v>
      </c>
      <c r="I6" s="177"/>
    </row>
    <row r="7" spans="1:13" ht="57.75" customHeight="1">
      <c r="A7" s="178" t="s">
        <v>33</v>
      </c>
      <c r="B7" s="22">
        <v>1047</v>
      </c>
      <c r="C7" s="179">
        <v>1156</v>
      </c>
      <c r="D7" s="180">
        <f aca="true" t="shared" si="1" ref="D7:D15">ROUND(C7/B7*100,1)</f>
        <v>110.4</v>
      </c>
      <c r="E7" s="181">
        <v>251</v>
      </c>
      <c r="F7" s="181">
        <v>340</v>
      </c>
      <c r="G7" s="176">
        <f t="shared" si="0"/>
        <v>135.5</v>
      </c>
      <c r="I7" s="177"/>
      <c r="J7" s="67"/>
      <c r="M7" s="67"/>
    </row>
    <row r="8" spans="1:13" ht="35.25" customHeight="1">
      <c r="A8" s="178" t="s">
        <v>2</v>
      </c>
      <c r="B8" s="22">
        <v>1733</v>
      </c>
      <c r="C8" s="179">
        <v>1960</v>
      </c>
      <c r="D8" s="180">
        <f t="shared" si="1"/>
        <v>113.1</v>
      </c>
      <c r="E8" s="181">
        <v>542</v>
      </c>
      <c r="F8" s="181">
        <v>757</v>
      </c>
      <c r="G8" s="176">
        <f t="shared" si="0"/>
        <v>139.7</v>
      </c>
      <c r="I8" s="177"/>
      <c r="J8" s="67"/>
      <c r="M8" s="67"/>
    </row>
    <row r="9" spans="1:13" s="64" customFormat="1" ht="25.5" customHeight="1">
      <c r="A9" s="178" t="s">
        <v>1</v>
      </c>
      <c r="B9" s="22">
        <v>1692</v>
      </c>
      <c r="C9" s="179">
        <v>1792</v>
      </c>
      <c r="D9" s="180">
        <f t="shared" si="1"/>
        <v>105.9</v>
      </c>
      <c r="E9" s="181">
        <v>442</v>
      </c>
      <c r="F9" s="181">
        <v>561</v>
      </c>
      <c r="G9" s="176">
        <f t="shared" si="0"/>
        <v>126.9</v>
      </c>
      <c r="H9" s="62"/>
      <c r="I9" s="177"/>
      <c r="J9" s="67"/>
      <c r="K9" s="62"/>
      <c r="M9" s="67"/>
    </row>
    <row r="10" spans="1:13" ht="36.75" customHeight="1">
      <c r="A10" s="178" t="s">
        <v>0</v>
      </c>
      <c r="B10" s="22">
        <v>615</v>
      </c>
      <c r="C10" s="179">
        <v>646</v>
      </c>
      <c r="D10" s="180">
        <f t="shared" si="1"/>
        <v>105</v>
      </c>
      <c r="E10" s="181">
        <v>90</v>
      </c>
      <c r="F10" s="181">
        <v>178</v>
      </c>
      <c r="G10" s="176">
        <f t="shared" si="0"/>
        <v>197.8</v>
      </c>
      <c r="I10" s="177"/>
      <c r="J10" s="67"/>
      <c r="M10" s="67"/>
    </row>
    <row r="11" spans="1:13" ht="35.25" customHeight="1">
      <c r="A11" s="178" t="s">
        <v>4</v>
      </c>
      <c r="B11" s="22">
        <v>2373</v>
      </c>
      <c r="C11" s="179">
        <v>2184</v>
      </c>
      <c r="D11" s="180">
        <f t="shared" si="1"/>
        <v>92</v>
      </c>
      <c r="E11" s="181">
        <v>418</v>
      </c>
      <c r="F11" s="181">
        <v>513</v>
      </c>
      <c r="G11" s="176">
        <f t="shared" si="0"/>
        <v>122.7</v>
      </c>
      <c r="I11" s="177"/>
      <c r="J11" s="67"/>
      <c r="M11" s="67"/>
    </row>
    <row r="12" spans="1:13" ht="59.25" customHeight="1">
      <c r="A12" s="178" t="s">
        <v>28</v>
      </c>
      <c r="B12" s="22">
        <v>150</v>
      </c>
      <c r="C12" s="179">
        <v>175</v>
      </c>
      <c r="D12" s="180">
        <f>ROUND(C12/B12*100,1)</f>
        <v>116.7</v>
      </c>
      <c r="E12" s="181">
        <v>41</v>
      </c>
      <c r="F12" s="181">
        <v>74</v>
      </c>
      <c r="G12" s="176">
        <f t="shared" si="0"/>
        <v>180.5</v>
      </c>
      <c r="I12" s="177"/>
      <c r="J12" s="67"/>
      <c r="M12" s="67"/>
    </row>
    <row r="13" spans="1:20" ht="38.25" customHeight="1">
      <c r="A13" s="178" t="s">
        <v>5</v>
      </c>
      <c r="B13" s="22">
        <v>2793</v>
      </c>
      <c r="C13" s="179">
        <v>3672</v>
      </c>
      <c r="D13" s="180">
        <f t="shared" si="1"/>
        <v>131.5</v>
      </c>
      <c r="E13" s="181">
        <v>773</v>
      </c>
      <c r="F13" s="181">
        <v>1541</v>
      </c>
      <c r="G13" s="176">
        <f t="shared" si="0"/>
        <v>199.4</v>
      </c>
      <c r="I13" s="177"/>
      <c r="J13" s="67"/>
      <c r="M13" s="67"/>
      <c r="T13" s="182"/>
    </row>
    <row r="14" spans="1:20" ht="75" customHeight="1">
      <c r="A14" s="178" t="s">
        <v>6</v>
      </c>
      <c r="B14" s="22">
        <v>3066</v>
      </c>
      <c r="C14" s="179">
        <v>3544</v>
      </c>
      <c r="D14" s="180">
        <f t="shared" si="1"/>
        <v>115.6</v>
      </c>
      <c r="E14" s="181">
        <v>1049</v>
      </c>
      <c r="F14" s="181">
        <v>1528</v>
      </c>
      <c r="G14" s="176">
        <f t="shared" si="0"/>
        <v>145.7</v>
      </c>
      <c r="I14" s="177"/>
      <c r="J14" s="67"/>
      <c r="M14" s="67"/>
      <c r="T14" s="182"/>
    </row>
    <row r="15" spans="1:20" ht="43.5" customHeight="1" thickBot="1">
      <c r="A15" s="183" t="s">
        <v>34</v>
      </c>
      <c r="B15" s="55">
        <v>2007</v>
      </c>
      <c r="C15" s="184">
        <v>2162</v>
      </c>
      <c r="D15" s="180">
        <f t="shared" si="1"/>
        <v>107.7</v>
      </c>
      <c r="E15" s="181">
        <v>544</v>
      </c>
      <c r="F15" s="181">
        <v>747</v>
      </c>
      <c r="G15" s="176">
        <f t="shared" si="0"/>
        <v>137.3</v>
      </c>
      <c r="I15" s="177"/>
      <c r="J15" s="67"/>
      <c r="M15" s="67"/>
      <c r="T15" s="182"/>
    </row>
    <row r="16" spans="1:20" ht="12.75">
      <c r="A16" s="65"/>
      <c r="B16" s="65"/>
      <c r="C16" s="65"/>
      <c r="D16" s="65"/>
      <c r="E16" s="7"/>
      <c r="F16" s="7"/>
      <c r="G16" s="6"/>
      <c r="T16" s="182"/>
    </row>
    <row r="17" spans="1:20" ht="12.75">
      <c r="A17" s="65"/>
      <c r="B17" s="65"/>
      <c r="C17" s="65"/>
      <c r="D17" s="65"/>
      <c r="E17" s="65"/>
      <c r="F17" s="65"/>
      <c r="T17" s="182"/>
    </row>
    <row r="18" ht="12.75">
      <c r="T18" s="182"/>
    </row>
    <row r="19" ht="12.75">
      <c r="T19" s="182"/>
    </row>
    <row r="20" ht="12.75">
      <c r="T20" s="182"/>
    </row>
    <row r="21" ht="12.75">
      <c r="T21" s="182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V54"/>
  <sheetViews>
    <sheetView view="pageBreakPreview" zoomScale="91" zoomScaleSheetLayoutView="91" zoomScalePageLayoutView="0" workbookViewId="0" topLeftCell="A37">
      <selection activeCell="B15" sqref="B15"/>
    </sheetView>
  </sheetViews>
  <sheetFormatPr defaultColWidth="10.28125" defaultRowHeight="15"/>
  <cols>
    <col min="1" max="1" width="3.28125" style="38" customWidth="1"/>
    <col min="2" max="2" width="70.57421875" style="41" customWidth="1"/>
    <col min="3" max="3" width="22.421875" style="60" customWidth="1"/>
    <col min="4" max="250" width="9.140625" style="38" customWidth="1"/>
    <col min="251" max="251" width="4.28125" style="38" customWidth="1"/>
    <col min="252" max="252" width="31.140625" style="38" customWidth="1"/>
    <col min="253" max="255" width="10.00390625" style="38" customWidth="1"/>
    <col min="256" max="16384" width="10.28125" style="38" customWidth="1"/>
  </cols>
  <sheetData>
    <row r="1" spans="1:256" ht="32.25" customHeight="1">
      <c r="A1" s="109" t="s">
        <v>92</v>
      </c>
      <c r="B1" s="109"/>
      <c r="C1" s="10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  <c r="GS1" s="39"/>
      <c r="GT1" s="39"/>
      <c r="GU1" s="39"/>
      <c r="GV1" s="39"/>
      <c r="GW1" s="39"/>
      <c r="GX1" s="39"/>
      <c r="GY1" s="39"/>
      <c r="GZ1" s="39"/>
      <c r="HA1" s="39"/>
      <c r="HB1" s="39"/>
      <c r="HC1" s="39"/>
      <c r="HD1" s="39"/>
      <c r="HE1" s="39"/>
      <c r="HF1" s="39"/>
      <c r="HG1" s="39"/>
      <c r="HH1" s="39"/>
      <c r="HI1" s="39"/>
      <c r="HJ1" s="39"/>
      <c r="HK1" s="39"/>
      <c r="HL1" s="39"/>
      <c r="HM1" s="39"/>
      <c r="HN1" s="39"/>
      <c r="HO1" s="39"/>
      <c r="HP1" s="39"/>
      <c r="HQ1" s="39"/>
      <c r="HR1" s="39"/>
      <c r="HS1" s="39"/>
      <c r="HT1" s="39"/>
      <c r="HU1" s="39"/>
      <c r="HV1" s="39"/>
      <c r="HW1" s="39"/>
      <c r="HX1" s="39"/>
      <c r="HY1" s="39"/>
      <c r="HZ1" s="39"/>
      <c r="IA1" s="39"/>
      <c r="IB1" s="39"/>
      <c r="IC1" s="39"/>
      <c r="ID1" s="39"/>
      <c r="IE1" s="39"/>
      <c r="IF1" s="39"/>
      <c r="IG1" s="39"/>
      <c r="IH1" s="39"/>
      <c r="II1" s="39"/>
      <c r="IJ1" s="39"/>
      <c r="IK1" s="39"/>
      <c r="IL1" s="39"/>
      <c r="IM1" s="39"/>
      <c r="IN1" s="39"/>
      <c r="IO1" s="39"/>
      <c r="IP1" s="39"/>
      <c r="IQ1" s="39"/>
      <c r="IR1" s="39"/>
      <c r="IS1" s="39"/>
      <c r="IT1" s="39"/>
      <c r="IU1" s="39"/>
      <c r="IV1" s="39"/>
    </row>
    <row r="2" spans="2:256" ht="12.75" customHeight="1">
      <c r="B2" s="109" t="s">
        <v>43</v>
      </c>
      <c r="C2" s="10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</row>
    <row r="3" ht="2.25" customHeight="1" thickBot="1"/>
    <row r="4" spans="1:3" s="188" customFormat="1" ht="45.75" customHeight="1">
      <c r="A4" s="185" t="s">
        <v>42</v>
      </c>
      <c r="B4" s="186" t="s">
        <v>41</v>
      </c>
      <c r="C4" s="187" t="s">
        <v>44</v>
      </c>
    </row>
    <row r="5" spans="1:256" ht="15.75" customHeight="1">
      <c r="A5" s="40">
        <v>1</v>
      </c>
      <c r="B5" s="106" t="s">
        <v>106</v>
      </c>
      <c r="C5" s="105">
        <v>47000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</row>
    <row r="6" spans="1:256" ht="15.75" customHeight="1">
      <c r="A6" s="40">
        <v>2</v>
      </c>
      <c r="B6" s="106" t="s">
        <v>99</v>
      </c>
      <c r="C6" s="105">
        <v>20476.5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  <c r="IV6" s="42"/>
    </row>
    <row r="7" spans="1:256" ht="15.75" customHeight="1">
      <c r="A7" s="40">
        <v>3</v>
      </c>
      <c r="B7" s="106" t="s">
        <v>54</v>
      </c>
      <c r="C7" s="105">
        <v>15500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  <c r="IT7" s="42"/>
      <c r="IU7" s="42"/>
      <c r="IV7" s="42"/>
    </row>
    <row r="8" spans="1:256" ht="15.75" customHeight="1">
      <c r="A8" s="40">
        <v>4</v>
      </c>
      <c r="B8" s="106" t="s">
        <v>55</v>
      </c>
      <c r="C8" s="105">
        <v>14000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  <c r="IT8" s="42"/>
      <c r="IU8" s="42"/>
      <c r="IV8" s="42"/>
    </row>
    <row r="9" spans="1:256" ht="15.75" customHeight="1">
      <c r="A9" s="40">
        <v>5</v>
      </c>
      <c r="B9" s="106" t="s">
        <v>56</v>
      </c>
      <c r="C9" s="105">
        <v>14000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  <c r="IT9" s="42"/>
      <c r="IU9" s="42"/>
      <c r="IV9" s="42"/>
    </row>
    <row r="10" spans="1:256" ht="15.75" customHeight="1">
      <c r="A10" s="40">
        <v>6</v>
      </c>
      <c r="B10" s="106" t="s">
        <v>57</v>
      </c>
      <c r="C10" s="105">
        <v>13389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</row>
    <row r="11" spans="1:256" ht="18" customHeight="1">
      <c r="A11" s="40">
        <v>7</v>
      </c>
      <c r="B11" s="106" t="s">
        <v>53</v>
      </c>
      <c r="C11" s="105">
        <v>13000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  <c r="IT11" s="42"/>
      <c r="IU11" s="42"/>
      <c r="IV11" s="42"/>
    </row>
    <row r="12" spans="1:256" ht="14.25" customHeight="1">
      <c r="A12" s="40">
        <v>8</v>
      </c>
      <c r="B12" s="106" t="s">
        <v>50</v>
      </c>
      <c r="C12" s="105">
        <v>12650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  <c r="IT12" s="42"/>
      <c r="IU12" s="42"/>
      <c r="IV12" s="42"/>
    </row>
    <row r="13" spans="1:256" ht="14.25" customHeight="1">
      <c r="A13" s="40">
        <v>9</v>
      </c>
      <c r="B13" s="106" t="s">
        <v>74</v>
      </c>
      <c r="C13" s="105">
        <v>12530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</row>
    <row r="14" spans="1:256" ht="15" customHeight="1">
      <c r="A14" s="40">
        <v>10</v>
      </c>
      <c r="B14" s="106" t="s">
        <v>51</v>
      </c>
      <c r="C14" s="105">
        <v>12500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</row>
    <row r="15" spans="1:256" ht="14.25" customHeight="1">
      <c r="A15" s="40">
        <v>11</v>
      </c>
      <c r="B15" s="106" t="s">
        <v>52</v>
      </c>
      <c r="C15" s="105">
        <v>11400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</row>
    <row r="16" spans="1:256" ht="14.25" customHeight="1">
      <c r="A16" s="40">
        <v>12</v>
      </c>
      <c r="B16" s="106" t="s">
        <v>100</v>
      </c>
      <c r="C16" s="105">
        <v>11007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</row>
    <row r="17" spans="1:256" ht="14.25" customHeight="1">
      <c r="A17" s="40">
        <v>13</v>
      </c>
      <c r="B17" s="106" t="s">
        <v>58</v>
      </c>
      <c r="C17" s="105">
        <v>11000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</row>
    <row r="18" spans="1:256" ht="14.25" customHeight="1">
      <c r="A18" s="40">
        <v>14</v>
      </c>
      <c r="B18" s="106" t="s">
        <v>75</v>
      </c>
      <c r="C18" s="105">
        <v>10850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</row>
    <row r="19" spans="1:256" ht="14.25" customHeight="1">
      <c r="A19" s="40">
        <v>15</v>
      </c>
      <c r="B19" s="106" t="s">
        <v>101</v>
      </c>
      <c r="C19" s="105">
        <v>10751.2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</row>
    <row r="20" spans="1:256" ht="14.25" customHeight="1">
      <c r="A20" s="40">
        <v>16</v>
      </c>
      <c r="B20" s="106" t="s">
        <v>102</v>
      </c>
      <c r="C20" s="105">
        <v>10500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  <c r="IT20" s="42"/>
      <c r="IU20" s="42"/>
      <c r="IV20" s="42"/>
    </row>
    <row r="21" spans="1:256" ht="14.25" customHeight="1">
      <c r="A21" s="40">
        <v>17</v>
      </c>
      <c r="B21" s="106" t="s">
        <v>83</v>
      </c>
      <c r="C21" s="105">
        <v>10291.67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</row>
    <row r="22" spans="1:256" ht="14.25" customHeight="1">
      <c r="A22" s="40">
        <v>18</v>
      </c>
      <c r="B22" s="106" t="s">
        <v>59</v>
      </c>
      <c r="C22" s="105">
        <v>10270</v>
      </c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</row>
    <row r="23" spans="1:256" ht="14.25" customHeight="1">
      <c r="A23" s="40">
        <v>19</v>
      </c>
      <c r="B23" s="106" t="s">
        <v>77</v>
      </c>
      <c r="C23" s="105">
        <v>10000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</row>
    <row r="24" spans="1:256" ht="14.25" customHeight="1">
      <c r="A24" s="40">
        <v>20</v>
      </c>
      <c r="B24" s="106" t="s">
        <v>60</v>
      </c>
      <c r="C24" s="105">
        <v>10000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</row>
    <row r="25" spans="1:256" ht="14.25" customHeight="1">
      <c r="A25" s="40">
        <v>21</v>
      </c>
      <c r="B25" s="106" t="s">
        <v>64</v>
      </c>
      <c r="C25" s="105">
        <v>10000</v>
      </c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</row>
    <row r="26" spans="1:256" ht="14.25" customHeight="1">
      <c r="A26" s="40">
        <v>22</v>
      </c>
      <c r="B26" s="106" t="s">
        <v>93</v>
      </c>
      <c r="C26" s="105">
        <v>10000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  <c r="IS26" s="42"/>
      <c r="IT26" s="42"/>
      <c r="IU26" s="42"/>
      <c r="IV26" s="42"/>
    </row>
    <row r="27" spans="1:256" ht="13.5" customHeight="1">
      <c r="A27" s="40">
        <v>23</v>
      </c>
      <c r="B27" s="106" t="s">
        <v>103</v>
      </c>
      <c r="C27" s="105">
        <v>10000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/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/>
      <c r="GM27" s="42"/>
      <c r="GN27" s="42"/>
      <c r="GO27" s="42"/>
      <c r="GP27" s="42"/>
      <c r="GQ27" s="42"/>
      <c r="GR27" s="42"/>
      <c r="GS27" s="42"/>
      <c r="GT27" s="42"/>
      <c r="GU27" s="42"/>
      <c r="GV27" s="42"/>
      <c r="GW27" s="42"/>
      <c r="GX27" s="42"/>
      <c r="GY27" s="42"/>
      <c r="GZ27" s="42"/>
      <c r="HA27" s="42"/>
      <c r="HB27" s="42"/>
      <c r="HC27" s="42"/>
      <c r="HD27" s="42"/>
      <c r="HE27" s="42"/>
      <c r="HF27" s="42"/>
      <c r="HG27" s="42"/>
      <c r="HH27" s="42"/>
      <c r="HI27" s="42"/>
      <c r="HJ27" s="42"/>
      <c r="HK27" s="42"/>
      <c r="HL27" s="42"/>
      <c r="HM27" s="42"/>
      <c r="HN27" s="42"/>
      <c r="HO27" s="42"/>
      <c r="HP27" s="42"/>
      <c r="HQ27" s="42"/>
      <c r="HR27" s="42"/>
      <c r="HS27" s="42"/>
      <c r="HT27" s="42"/>
      <c r="HU27" s="42"/>
      <c r="HV27" s="42"/>
      <c r="HW27" s="42"/>
      <c r="HX27" s="42"/>
      <c r="HY27" s="42"/>
      <c r="HZ27" s="42"/>
      <c r="IA27" s="42"/>
      <c r="IB27" s="42"/>
      <c r="IC27" s="42"/>
      <c r="ID27" s="42"/>
      <c r="IE27" s="42"/>
      <c r="IF27" s="42"/>
      <c r="IG27" s="42"/>
      <c r="IH27" s="42"/>
      <c r="II27" s="42"/>
      <c r="IJ27" s="42"/>
      <c r="IK27" s="42"/>
      <c r="IL27" s="42"/>
      <c r="IM27" s="42"/>
      <c r="IN27" s="42"/>
      <c r="IO27" s="42"/>
      <c r="IP27" s="42"/>
      <c r="IQ27" s="42"/>
      <c r="IR27" s="42"/>
      <c r="IS27" s="42"/>
      <c r="IT27" s="42"/>
      <c r="IU27" s="42"/>
      <c r="IV27" s="42"/>
    </row>
    <row r="28" spans="1:256" ht="15" customHeight="1">
      <c r="A28" s="40">
        <v>24</v>
      </c>
      <c r="B28" s="106" t="s">
        <v>107</v>
      </c>
      <c r="C28" s="105">
        <v>10000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/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/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/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/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/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/>
      <c r="GX28" s="42"/>
      <c r="GY28" s="42"/>
      <c r="GZ28" s="42"/>
      <c r="HA28" s="42"/>
      <c r="HB28" s="42"/>
      <c r="HC28" s="42"/>
      <c r="HD28" s="42"/>
      <c r="HE28" s="42"/>
      <c r="HF28" s="42"/>
      <c r="HG28" s="42"/>
      <c r="HH28" s="42"/>
      <c r="HI28" s="42"/>
      <c r="HJ28" s="42"/>
      <c r="HK28" s="42"/>
      <c r="HL28" s="42"/>
      <c r="HM28" s="42"/>
      <c r="HN28" s="42"/>
      <c r="HO28" s="42"/>
      <c r="HP28" s="42"/>
      <c r="HQ28" s="42"/>
      <c r="HR28" s="42"/>
      <c r="HS28" s="42"/>
      <c r="HT28" s="42"/>
      <c r="HU28" s="42"/>
      <c r="HV28" s="42"/>
      <c r="HW28" s="42"/>
      <c r="HX28" s="42"/>
      <c r="HY28" s="42"/>
      <c r="HZ28" s="42"/>
      <c r="IA28" s="42"/>
      <c r="IB28" s="42"/>
      <c r="IC28" s="42"/>
      <c r="ID28" s="42"/>
      <c r="IE28" s="42"/>
      <c r="IF28" s="42"/>
      <c r="IG28" s="42"/>
      <c r="IH28" s="42"/>
      <c r="II28" s="42"/>
      <c r="IJ28" s="42"/>
      <c r="IK28" s="42"/>
      <c r="IL28" s="42"/>
      <c r="IM28" s="42"/>
      <c r="IN28" s="42"/>
      <c r="IO28" s="42"/>
      <c r="IP28" s="42"/>
      <c r="IQ28" s="42"/>
      <c r="IR28" s="42"/>
      <c r="IS28" s="42"/>
      <c r="IT28" s="42"/>
      <c r="IU28" s="42"/>
      <c r="IV28" s="42"/>
    </row>
    <row r="29" spans="1:256" ht="15" customHeight="1">
      <c r="A29" s="40">
        <v>25</v>
      </c>
      <c r="B29" s="106" t="s">
        <v>108</v>
      </c>
      <c r="C29" s="105">
        <v>10000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/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/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/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/>
      <c r="GX29" s="42"/>
      <c r="GY29" s="42"/>
      <c r="GZ29" s="42"/>
      <c r="HA29" s="42"/>
      <c r="HB29" s="42"/>
      <c r="HC29" s="42"/>
      <c r="HD29" s="42"/>
      <c r="HE29" s="42"/>
      <c r="HF29" s="42"/>
      <c r="HG29" s="42"/>
      <c r="HH29" s="42"/>
      <c r="HI29" s="42"/>
      <c r="HJ29" s="42"/>
      <c r="HK29" s="42"/>
      <c r="HL29" s="42"/>
      <c r="HM29" s="42"/>
      <c r="HN29" s="42"/>
      <c r="HO29" s="42"/>
      <c r="HP29" s="42"/>
      <c r="HQ29" s="42"/>
      <c r="HR29" s="42"/>
      <c r="HS29" s="42"/>
      <c r="HT29" s="42"/>
      <c r="HU29" s="42"/>
      <c r="HV29" s="42"/>
      <c r="HW29" s="42"/>
      <c r="HX29" s="42"/>
      <c r="HY29" s="42"/>
      <c r="HZ29" s="42"/>
      <c r="IA29" s="42"/>
      <c r="IB29" s="42"/>
      <c r="IC29" s="42"/>
      <c r="ID29" s="42"/>
      <c r="IE29" s="42"/>
      <c r="IF29" s="42"/>
      <c r="IG29" s="42"/>
      <c r="IH29" s="42"/>
      <c r="II29" s="42"/>
      <c r="IJ29" s="42"/>
      <c r="IK29" s="42"/>
      <c r="IL29" s="42"/>
      <c r="IM29" s="42"/>
      <c r="IN29" s="42"/>
      <c r="IO29" s="42"/>
      <c r="IP29" s="42"/>
      <c r="IQ29" s="42"/>
      <c r="IR29" s="42"/>
      <c r="IS29" s="42"/>
      <c r="IT29" s="42"/>
      <c r="IU29" s="42"/>
      <c r="IV29" s="42"/>
    </row>
    <row r="30" spans="1:256" ht="15" customHeight="1">
      <c r="A30" s="40">
        <v>26</v>
      </c>
      <c r="B30" s="106" t="s">
        <v>109</v>
      </c>
      <c r="C30" s="105">
        <v>10000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/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/>
      <c r="GX30" s="42"/>
      <c r="GY30" s="42"/>
      <c r="GZ30" s="42"/>
      <c r="HA30" s="42"/>
      <c r="HB30" s="42"/>
      <c r="HC30" s="42"/>
      <c r="HD30" s="42"/>
      <c r="HE30" s="42"/>
      <c r="HF30" s="42"/>
      <c r="HG30" s="42"/>
      <c r="HH30" s="42"/>
      <c r="HI30" s="42"/>
      <c r="HJ30" s="42"/>
      <c r="HK30" s="42"/>
      <c r="HL30" s="42"/>
      <c r="HM30" s="42"/>
      <c r="HN30" s="42"/>
      <c r="HO30" s="42"/>
      <c r="HP30" s="42"/>
      <c r="HQ30" s="42"/>
      <c r="HR30" s="42"/>
      <c r="HS30" s="42"/>
      <c r="HT30" s="42"/>
      <c r="HU30" s="42"/>
      <c r="HV30" s="42"/>
      <c r="HW30" s="42"/>
      <c r="HX30" s="42"/>
      <c r="HY30" s="42"/>
      <c r="HZ30" s="42"/>
      <c r="IA30" s="42"/>
      <c r="IB30" s="42"/>
      <c r="IC30" s="42"/>
      <c r="ID30" s="42"/>
      <c r="IE30" s="42"/>
      <c r="IF30" s="42"/>
      <c r="IG30" s="42"/>
      <c r="IH30" s="42"/>
      <c r="II30" s="42"/>
      <c r="IJ30" s="42"/>
      <c r="IK30" s="42"/>
      <c r="IL30" s="42"/>
      <c r="IM30" s="42"/>
      <c r="IN30" s="42"/>
      <c r="IO30" s="42"/>
      <c r="IP30" s="42"/>
      <c r="IQ30" s="42"/>
      <c r="IR30" s="42"/>
      <c r="IS30" s="42"/>
      <c r="IT30" s="42"/>
      <c r="IU30" s="42"/>
      <c r="IV30" s="42"/>
    </row>
    <row r="31" spans="1:256" ht="15" customHeight="1">
      <c r="A31" s="40">
        <v>27</v>
      </c>
      <c r="B31" s="106" t="s">
        <v>61</v>
      </c>
      <c r="C31" s="105">
        <v>10000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/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/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/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/>
      <c r="GX31" s="42"/>
      <c r="GY31" s="42"/>
      <c r="GZ31" s="42"/>
      <c r="HA31" s="42"/>
      <c r="HB31" s="42"/>
      <c r="HC31" s="42"/>
      <c r="HD31" s="42"/>
      <c r="HE31" s="42"/>
      <c r="HF31" s="42"/>
      <c r="HG31" s="42"/>
      <c r="HH31" s="42"/>
      <c r="HI31" s="42"/>
      <c r="HJ31" s="42"/>
      <c r="HK31" s="42"/>
      <c r="HL31" s="42"/>
      <c r="HM31" s="42"/>
      <c r="HN31" s="42"/>
      <c r="HO31" s="42"/>
      <c r="HP31" s="42"/>
      <c r="HQ31" s="42"/>
      <c r="HR31" s="42"/>
      <c r="HS31" s="42"/>
      <c r="HT31" s="42"/>
      <c r="HU31" s="42"/>
      <c r="HV31" s="42"/>
      <c r="HW31" s="42"/>
      <c r="HX31" s="42"/>
      <c r="HY31" s="42"/>
      <c r="HZ31" s="42"/>
      <c r="IA31" s="42"/>
      <c r="IB31" s="42"/>
      <c r="IC31" s="42"/>
      <c r="ID31" s="42"/>
      <c r="IE31" s="42"/>
      <c r="IF31" s="42"/>
      <c r="IG31" s="42"/>
      <c r="IH31" s="42"/>
      <c r="II31" s="42"/>
      <c r="IJ31" s="42"/>
      <c r="IK31" s="42"/>
      <c r="IL31" s="42"/>
      <c r="IM31" s="42"/>
      <c r="IN31" s="42"/>
      <c r="IO31" s="42"/>
      <c r="IP31" s="42"/>
      <c r="IQ31" s="42"/>
      <c r="IR31" s="42"/>
      <c r="IS31" s="42"/>
      <c r="IT31" s="42"/>
      <c r="IU31" s="42"/>
      <c r="IV31" s="42"/>
    </row>
    <row r="32" spans="1:256" ht="15" customHeight="1">
      <c r="A32" s="40">
        <v>28</v>
      </c>
      <c r="B32" s="106" t="s">
        <v>94</v>
      </c>
      <c r="C32" s="105">
        <v>10000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/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/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/>
      <c r="GX32" s="42"/>
      <c r="GY32" s="42"/>
      <c r="GZ32" s="42"/>
      <c r="HA32" s="42"/>
      <c r="HB32" s="42"/>
      <c r="HC32" s="42"/>
      <c r="HD32" s="42"/>
      <c r="HE32" s="42"/>
      <c r="HF32" s="42"/>
      <c r="HG32" s="42"/>
      <c r="HH32" s="42"/>
      <c r="HI32" s="42"/>
      <c r="HJ32" s="42"/>
      <c r="HK32" s="42"/>
      <c r="HL32" s="42"/>
      <c r="HM32" s="42"/>
      <c r="HN32" s="42"/>
      <c r="HO32" s="42"/>
      <c r="HP32" s="42"/>
      <c r="HQ32" s="42"/>
      <c r="HR32" s="42"/>
      <c r="HS32" s="42"/>
      <c r="HT32" s="42"/>
      <c r="HU32" s="42"/>
      <c r="HV32" s="42"/>
      <c r="HW32" s="42"/>
      <c r="HX32" s="42"/>
      <c r="HY32" s="42"/>
      <c r="HZ32" s="42"/>
      <c r="IA32" s="42"/>
      <c r="IB32" s="42"/>
      <c r="IC32" s="42"/>
      <c r="ID32" s="42"/>
      <c r="IE32" s="42"/>
      <c r="IF32" s="42"/>
      <c r="IG32" s="42"/>
      <c r="IH32" s="42"/>
      <c r="II32" s="42"/>
      <c r="IJ32" s="42"/>
      <c r="IK32" s="42"/>
      <c r="IL32" s="42"/>
      <c r="IM32" s="42"/>
      <c r="IN32" s="42"/>
      <c r="IO32" s="42"/>
      <c r="IP32" s="42"/>
      <c r="IQ32" s="42"/>
      <c r="IR32" s="42"/>
      <c r="IS32" s="42"/>
      <c r="IT32" s="42"/>
      <c r="IU32" s="42"/>
      <c r="IV32" s="42"/>
    </row>
    <row r="33" spans="1:256" ht="15" customHeight="1">
      <c r="A33" s="40">
        <v>29</v>
      </c>
      <c r="B33" s="106" t="s">
        <v>65</v>
      </c>
      <c r="C33" s="105">
        <v>10000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/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/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/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/>
      <c r="GX33" s="42"/>
      <c r="GY33" s="42"/>
      <c r="GZ33" s="42"/>
      <c r="HA33" s="42"/>
      <c r="HB33" s="42"/>
      <c r="HC33" s="42"/>
      <c r="HD33" s="42"/>
      <c r="HE33" s="42"/>
      <c r="HF33" s="42"/>
      <c r="HG33" s="42"/>
      <c r="HH33" s="42"/>
      <c r="HI33" s="42"/>
      <c r="HJ33" s="42"/>
      <c r="HK33" s="42"/>
      <c r="HL33" s="42"/>
      <c r="HM33" s="42"/>
      <c r="HN33" s="42"/>
      <c r="HO33" s="42"/>
      <c r="HP33" s="42"/>
      <c r="HQ33" s="42"/>
      <c r="HR33" s="42"/>
      <c r="HS33" s="42"/>
      <c r="HT33" s="42"/>
      <c r="HU33" s="42"/>
      <c r="HV33" s="42"/>
      <c r="HW33" s="42"/>
      <c r="HX33" s="42"/>
      <c r="HY33" s="42"/>
      <c r="HZ33" s="42"/>
      <c r="IA33" s="42"/>
      <c r="IB33" s="42"/>
      <c r="IC33" s="42"/>
      <c r="ID33" s="42"/>
      <c r="IE33" s="42"/>
      <c r="IF33" s="42"/>
      <c r="IG33" s="42"/>
      <c r="IH33" s="42"/>
      <c r="II33" s="42"/>
      <c r="IJ33" s="42"/>
      <c r="IK33" s="42"/>
      <c r="IL33" s="42"/>
      <c r="IM33" s="42"/>
      <c r="IN33" s="42"/>
      <c r="IO33" s="42"/>
      <c r="IP33" s="42"/>
      <c r="IQ33" s="42"/>
      <c r="IR33" s="42"/>
      <c r="IS33" s="42"/>
      <c r="IT33" s="42"/>
      <c r="IU33" s="42"/>
      <c r="IV33" s="42"/>
    </row>
    <row r="34" spans="1:3" ht="15" customHeight="1">
      <c r="A34" s="40">
        <v>30</v>
      </c>
      <c r="B34" s="106" t="s">
        <v>110</v>
      </c>
      <c r="C34" s="105">
        <v>10000</v>
      </c>
    </row>
    <row r="35" spans="1:3" ht="15" customHeight="1">
      <c r="A35" s="40">
        <v>31</v>
      </c>
      <c r="B35" s="106" t="s">
        <v>62</v>
      </c>
      <c r="C35" s="105">
        <v>10000</v>
      </c>
    </row>
    <row r="36" spans="1:3" ht="15" customHeight="1">
      <c r="A36" s="40">
        <v>32</v>
      </c>
      <c r="B36" s="106" t="s">
        <v>111</v>
      </c>
      <c r="C36" s="105">
        <v>10000</v>
      </c>
    </row>
    <row r="37" spans="1:3" ht="15" customHeight="1">
      <c r="A37" s="40">
        <v>33</v>
      </c>
      <c r="B37" s="106" t="s">
        <v>112</v>
      </c>
      <c r="C37" s="105">
        <v>10000</v>
      </c>
    </row>
    <row r="38" spans="1:3" ht="15" customHeight="1">
      <c r="A38" s="40">
        <v>34</v>
      </c>
      <c r="B38" s="106" t="s">
        <v>113</v>
      </c>
      <c r="C38" s="105">
        <v>10000</v>
      </c>
    </row>
    <row r="39" spans="1:3" ht="15" customHeight="1">
      <c r="A39" s="40">
        <v>35</v>
      </c>
      <c r="B39" s="106" t="s">
        <v>114</v>
      </c>
      <c r="C39" s="105">
        <v>10000</v>
      </c>
    </row>
    <row r="40" spans="1:3" ht="15" customHeight="1">
      <c r="A40" s="40">
        <v>36</v>
      </c>
      <c r="B40" s="106" t="s">
        <v>78</v>
      </c>
      <c r="C40" s="105">
        <v>10000</v>
      </c>
    </row>
    <row r="41" spans="1:3" ht="15.75" customHeight="1">
      <c r="A41" s="40">
        <v>37</v>
      </c>
      <c r="B41" s="106" t="s">
        <v>95</v>
      </c>
      <c r="C41" s="105">
        <v>10000</v>
      </c>
    </row>
    <row r="42" spans="1:3" ht="15.75" customHeight="1">
      <c r="A42" s="40">
        <v>38</v>
      </c>
      <c r="B42" s="106" t="s">
        <v>63</v>
      </c>
      <c r="C42" s="105">
        <v>10000</v>
      </c>
    </row>
    <row r="43" spans="1:3" ht="15.75" customHeight="1">
      <c r="A43" s="40">
        <v>39</v>
      </c>
      <c r="B43" s="106" t="s">
        <v>115</v>
      </c>
      <c r="C43" s="105">
        <v>10000</v>
      </c>
    </row>
    <row r="44" spans="1:3" ht="15.75" customHeight="1">
      <c r="A44" s="40">
        <v>40</v>
      </c>
      <c r="B44" s="106" t="s">
        <v>116</v>
      </c>
      <c r="C44" s="105">
        <v>10000</v>
      </c>
    </row>
    <row r="45" spans="1:3" ht="15.75" customHeight="1">
      <c r="A45" s="40">
        <v>41</v>
      </c>
      <c r="B45" s="106" t="s">
        <v>104</v>
      </c>
      <c r="C45" s="105">
        <v>9870</v>
      </c>
    </row>
    <row r="46" spans="1:3" ht="15.75" customHeight="1">
      <c r="A46" s="40">
        <v>42</v>
      </c>
      <c r="B46" s="106" t="s">
        <v>79</v>
      </c>
      <c r="C46" s="105">
        <v>9600</v>
      </c>
    </row>
    <row r="47" spans="1:3" ht="15.75" customHeight="1">
      <c r="A47" s="40">
        <v>43</v>
      </c>
      <c r="B47" s="106" t="s">
        <v>80</v>
      </c>
      <c r="C47" s="105">
        <v>9500</v>
      </c>
    </row>
    <row r="48" spans="1:3" ht="15.75" customHeight="1">
      <c r="A48" s="40">
        <v>44</v>
      </c>
      <c r="B48" s="106" t="s">
        <v>117</v>
      </c>
      <c r="C48" s="105">
        <v>9471.43</v>
      </c>
    </row>
    <row r="49" spans="1:3" ht="15.75" customHeight="1">
      <c r="A49" s="40">
        <v>45</v>
      </c>
      <c r="B49" s="106" t="s">
        <v>73</v>
      </c>
      <c r="C49" s="105">
        <v>9332.5</v>
      </c>
    </row>
    <row r="50" spans="1:3" ht="15.75" customHeight="1">
      <c r="A50" s="40">
        <v>46</v>
      </c>
      <c r="B50" s="106" t="s">
        <v>81</v>
      </c>
      <c r="C50" s="105">
        <v>9230</v>
      </c>
    </row>
    <row r="51" spans="1:3" ht="15.75" customHeight="1">
      <c r="A51" s="40">
        <v>47</v>
      </c>
      <c r="B51" s="106" t="s">
        <v>85</v>
      </c>
      <c r="C51" s="105">
        <v>9200</v>
      </c>
    </row>
    <row r="52" spans="1:3" ht="15.75" customHeight="1">
      <c r="A52" s="40">
        <v>48</v>
      </c>
      <c r="B52" s="106" t="s">
        <v>86</v>
      </c>
      <c r="C52" s="105">
        <v>9200</v>
      </c>
    </row>
    <row r="53" spans="1:3" ht="15.75" customHeight="1">
      <c r="A53" s="40">
        <v>49</v>
      </c>
      <c r="B53" s="106" t="s">
        <v>82</v>
      </c>
      <c r="C53" s="105">
        <v>9200</v>
      </c>
    </row>
    <row r="54" spans="1:3" ht="15.75" customHeight="1">
      <c r="A54" s="40">
        <v>50</v>
      </c>
      <c r="B54" s="106" t="s">
        <v>105</v>
      </c>
      <c r="C54" s="105">
        <v>9166.67</v>
      </c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B102"/>
  <sheetViews>
    <sheetView view="pageBreakPreview" zoomScale="89" zoomScaleSheetLayoutView="89" zoomScalePageLayoutView="0" workbookViewId="0" topLeftCell="A1">
      <selection activeCell="A3" sqref="A3"/>
    </sheetView>
  </sheetViews>
  <sheetFormatPr defaultColWidth="8.8515625" defaultRowHeight="15"/>
  <cols>
    <col min="1" max="1" width="64.28125" style="38" customWidth="1"/>
    <col min="2" max="2" width="24.57421875" style="49" customWidth="1"/>
    <col min="3" max="16384" width="8.8515625" style="1" customWidth="1"/>
  </cols>
  <sheetData>
    <row r="1" spans="1:2" ht="62.25" customHeight="1">
      <c r="A1" s="110" t="s">
        <v>98</v>
      </c>
      <c r="B1" s="110"/>
    </row>
    <row r="2" spans="1:2" ht="14.25" customHeight="1">
      <c r="A2" s="111"/>
      <c r="B2" s="111"/>
    </row>
    <row r="3" spans="1:2" s="107" customFormat="1" ht="44.25" customHeight="1" thickBot="1">
      <c r="A3" s="189" t="s">
        <v>41</v>
      </c>
      <c r="B3" s="43" t="s">
        <v>45</v>
      </c>
    </row>
    <row r="4" spans="1:2" s="107" customFormat="1" ht="40.5" customHeight="1" thickTop="1">
      <c r="A4" s="44" t="s">
        <v>66</v>
      </c>
      <c r="B4" s="45">
        <v>7230.919466666666</v>
      </c>
    </row>
    <row r="5" spans="1:2" s="107" customFormat="1" ht="18" customHeight="1">
      <c r="A5" s="101" t="s">
        <v>106</v>
      </c>
      <c r="B5" s="100">
        <v>47000</v>
      </c>
    </row>
    <row r="6" spans="1:2" s="107" customFormat="1" ht="18" customHeight="1">
      <c r="A6" s="101" t="s">
        <v>54</v>
      </c>
      <c r="B6" s="100">
        <v>15500</v>
      </c>
    </row>
    <row r="7" spans="1:2" s="107" customFormat="1" ht="18" customHeight="1">
      <c r="A7" s="101" t="s">
        <v>55</v>
      </c>
      <c r="B7" s="100">
        <v>14000</v>
      </c>
    </row>
    <row r="8" spans="1:2" s="107" customFormat="1" ht="18" customHeight="1">
      <c r="A8" s="101" t="s">
        <v>56</v>
      </c>
      <c r="B8" s="100">
        <v>14000</v>
      </c>
    </row>
    <row r="9" spans="1:2" s="107" customFormat="1" ht="33.75" customHeight="1">
      <c r="A9" s="101" t="s">
        <v>52</v>
      </c>
      <c r="B9" s="100">
        <v>11400</v>
      </c>
    </row>
    <row r="10" spans="1:2" s="107" customFormat="1" ht="18" customHeight="1">
      <c r="A10" s="101" t="s">
        <v>75</v>
      </c>
      <c r="B10" s="100">
        <v>10850</v>
      </c>
    </row>
    <row r="11" spans="1:2" s="107" customFormat="1" ht="18" customHeight="1">
      <c r="A11" s="101" t="s">
        <v>77</v>
      </c>
      <c r="B11" s="100">
        <v>10000</v>
      </c>
    </row>
    <row r="12" spans="1:2" s="107" customFormat="1" ht="18" customHeight="1">
      <c r="A12" s="101" t="s">
        <v>60</v>
      </c>
      <c r="B12" s="100">
        <v>10000</v>
      </c>
    </row>
    <row r="13" spans="1:2" s="107" customFormat="1" ht="18" customHeight="1">
      <c r="A13" s="101" t="s">
        <v>118</v>
      </c>
      <c r="B13" s="100">
        <v>8940</v>
      </c>
    </row>
    <row r="14" spans="1:2" s="107" customFormat="1" ht="18" customHeight="1" thickBot="1">
      <c r="A14" s="101" t="s">
        <v>96</v>
      </c>
      <c r="B14" s="100">
        <v>8491</v>
      </c>
    </row>
    <row r="15" spans="1:2" s="107" customFormat="1" ht="24" customHeight="1" thickTop="1">
      <c r="A15" s="44" t="s">
        <v>2</v>
      </c>
      <c r="B15" s="45">
        <v>6498.973910891089</v>
      </c>
    </row>
    <row r="16" spans="1:2" s="107" customFormat="1" ht="18" customHeight="1">
      <c r="A16" s="101" t="s">
        <v>99</v>
      </c>
      <c r="B16" s="100">
        <v>20476.5</v>
      </c>
    </row>
    <row r="17" spans="1:2" s="107" customFormat="1" ht="18" customHeight="1">
      <c r="A17" s="101" t="s">
        <v>50</v>
      </c>
      <c r="B17" s="100">
        <v>12650</v>
      </c>
    </row>
    <row r="18" spans="1:2" s="107" customFormat="1" ht="18" customHeight="1">
      <c r="A18" s="101" t="s">
        <v>51</v>
      </c>
      <c r="B18" s="100">
        <v>12500</v>
      </c>
    </row>
    <row r="19" spans="1:2" s="107" customFormat="1" ht="18" customHeight="1">
      <c r="A19" s="101" t="s">
        <v>101</v>
      </c>
      <c r="B19" s="100">
        <v>10751.2</v>
      </c>
    </row>
    <row r="20" spans="1:2" s="107" customFormat="1" ht="18" customHeight="1">
      <c r="A20" s="101" t="s">
        <v>59</v>
      </c>
      <c r="B20" s="100">
        <v>10270</v>
      </c>
    </row>
    <row r="21" spans="1:2" s="107" customFormat="1" ht="18" customHeight="1">
      <c r="A21" s="101" t="s">
        <v>64</v>
      </c>
      <c r="B21" s="100">
        <v>10000</v>
      </c>
    </row>
    <row r="22" spans="1:2" s="107" customFormat="1" ht="18" customHeight="1">
      <c r="A22" s="101" t="s">
        <v>79</v>
      </c>
      <c r="B22" s="100">
        <v>9600</v>
      </c>
    </row>
    <row r="23" spans="1:2" s="107" customFormat="1" ht="18" customHeight="1">
      <c r="A23" s="101" t="s">
        <v>85</v>
      </c>
      <c r="B23" s="100">
        <v>9200</v>
      </c>
    </row>
    <row r="24" spans="1:2" s="107" customFormat="1" ht="18" customHeight="1">
      <c r="A24" s="101" t="s">
        <v>86</v>
      </c>
      <c r="B24" s="100">
        <v>9200</v>
      </c>
    </row>
    <row r="25" spans="1:2" s="107" customFormat="1" ht="18" customHeight="1" thickBot="1">
      <c r="A25" s="101" t="s">
        <v>84</v>
      </c>
      <c r="B25" s="100">
        <v>9092</v>
      </c>
    </row>
    <row r="26" spans="1:2" s="107" customFormat="1" ht="24.75" customHeight="1" thickTop="1">
      <c r="A26" s="44" t="s">
        <v>1</v>
      </c>
      <c r="B26" s="45">
        <v>5510.362530120481</v>
      </c>
    </row>
    <row r="27" spans="1:2" s="107" customFormat="1" ht="18.75" customHeight="1">
      <c r="A27" s="108" t="s">
        <v>57</v>
      </c>
      <c r="B27" s="100">
        <v>13389</v>
      </c>
    </row>
    <row r="28" spans="1:2" s="107" customFormat="1" ht="18.75" customHeight="1">
      <c r="A28" s="108" t="s">
        <v>102</v>
      </c>
      <c r="B28" s="100">
        <v>10500</v>
      </c>
    </row>
    <row r="29" spans="1:2" s="107" customFormat="1" ht="18.75" customHeight="1">
      <c r="A29" s="108" t="s">
        <v>104</v>
      </c>
      <c r="B29" s="100">
        <v>9870</v>
      </c>
    </row>
    <row r="30" spans="1:2" s="107" customFormat="1" ht="18.75" customHeight="1">
      <c r="A30" s="108" t="s">
        <v>105</v>
      </c>
      <c r="B30" s="100">
        <v>9166.67</v>
      </c>
    </row>
    <row r="31" spans="1:2" s="107" customFormat="1" ht="18.75" customHeight="1">
      <c r="A31" s="108" t="s">
        <v>76</v>
      </c>
      <c r="B31" s="100">
        <v>8203</v>
      </c>
    </row>
    <row r="32" spans="1:2" s="107" customFormat="1" ht="18.75" customHeight="1">
      <c r="A32" s="108" t="s">
        <v>122</v>
      </c>
      <c r="B32" s="100">
        <v>8200</v>
      </c>
    </row>
    <row r="33" spans="1:2" s="107" customFormat="1" ht="18.75" customHeight="1">
      <c r="A33" s="108" t="s">
        <v>123</v>
      </c>
      <c r="B33" s="100">
        <v>8000</v>
      </c>
    </row>
    <row r="34" spans="1:2" s="107" customFormat="1" ht="18.75" customHeight="1">
      <c r="A34" s="108" t="s">
        <v>119</v>
      </c>
      <c r="B34" s="100">
        <v>8000</v>
      </c>
    </row>
    <row r="35" spans="1:2" s="107" customFormat="1" ht="18.75" customHeight="1">
      <c r="A35" s="108" t="s">
        <v>120</v>
      </c>
      <c r="B35" s="100">
        <v>7700</v>
      </c>
    </row>
    <row r="36" spans="1:2" s="107" customFormat="1" ht="18.75" customHeight="1" thickBot="1">
      <c r="A36" s="108" t="s">
        <v>121</v>
      </c>
      <c r="B36" s="100">
        <v>7600</v>
      </c>
    </row>
    <row r="37" spans="1:2" s="107" customFormat="1" ht="24.75" customHeight="1" thickTop="1">
      <c r="A37" s="44" t="s">
        <v>0</v>
      </c>
      <c r="B37" s="45">
        <v>5041.470588235294</v>
      </c>
    </row>
    <row r="38" spans="1:2" s="107" customFormat="1" ht="19.5" customHeight="1">
      <c r="A38" s="108" t="s">
        <v>87</v>
      </c>
      <c r="B38" s="100">
        <v>8200</v>
      </c>
    </row>
    <row r="39" spans="1:2" s="107" customFormat="1" ht="19.5" customHeight="1">
      <c r="A39" s="108" t="s">
        <v>124</v>
      </c>
      <c r="B39" s="100">
        <v>5800</v>
      </c>
    </row>
    <row r="40" spans="1:2" s="107" customFormat="1" ht="19.5" customHeight="1">
      <c r="A40" s="108" t="s">
        <v>125</v>
      </c>
      <c r="B40" s="100">
        <v>5010</v>
      </c>
    </row>
    <row r="41" spans="1:2" s="107" customFormat="1" ht="19.5" customHeight="1">
      <c r="A41" s="108" t="s">
        <v>126</v>
      </c>
      <c r="B41" s="100">
        <v>5000</v>
      </c>
    </row>
    <row r="42" spans="1:2" s="107" customFormat="1" ht="19.5" customHeight="1">
      <c r="A42" s="108" t="s">
        <v>127</v>
      </c>
      <c r="B42" s="100">
        <v>4862.5</v>
      </c>
    </row>
    <row r="43" spans="1:2" s="107" customFormat="1" ht="19.5" customHeight="1">
      <c r="A43" s="108" t="s">
        <v>67</v>
      </c>
      <c r="B43" s="100">
        <v>4810</v>
      </c>
    </row>
    <row r="44" spans="1:2" s="107" customFormat="1" ht="19.5" customHeight="1">
      <c r="A44" s="108" t="s">
        <v>128</v>
      </c>
      <c r="B44" s="100">
        <v>4575</v>
      </c>
    </row>
    <row r="45" spans="1:2" s="107" customFormat="1" ht="19.5" customHeight="1">
      <c r="A45" s="108" t="s">
        <v>129</v>
      </c>
      <c r="B45" s="100">
        <v>4212.2</v>
      </c>
    </row>
    <row r="46" spans="1:2" s="107" customFormat="1" ht="19.5" customHeight="1">
      <c r="A46" s="108" t="s">
        <v>130</v>
      </c>
      <c r="B46" s="100">
        <v>4179.75</v>
      </c>
    </row>
    <row r="47" spans="1:2" s="107" customFormat="1" ht="19.5" customHeight="1" thickBot="1">
      <c r="A47" s="108" t="s">
        <v>131</v>
      </c>
      <c r="B47" s="100">
        <v>4037.78</v>
      </c>
    </row>
    <row r="48" spans="1:2" s="107" customFormat="1" ht="31.5" customHeight="1" thickTop="1">
      <c r="A48" s="44" t="s">
        <v>4</v>
      </c>
      <c r="B48" s="45">
        <v>6268.133666666666</v>
      </c>
    </row>
    <row r="49" spans="1:2" s="107" customFormat="1" ht="19.5" customHeight="1">
      <c r="A49" s="108" t="s">
        <v>132</v>
      </c>
      <c r="B49" s="100">
        <v>8700</v>
      </c>
    </row>
    <row r="50" spans="1:2" s="107" customFormat="1" ht="19.5" customHeight="1">
      <c r="A50" s="108" t="s">
        <v>69</v>
      </c>
      <c r="B50" s="100">
        <v>7120</v>
      </c>
    </row>
    <row r="51" spans="1:2" s="107" customFormat="1" ht="19.5" customHeight="1">
      <c r="A51" s="108" t="s">
        <v>149</v>
      </c>
      <c r="B51" s="100">
        <v>7100</v>
      </c>
    </row>
    <row r="52" spans="1:2" s="107" customFormat="1" ht="19.5" customHeight="1">
      <c r="A52" s="108" t="s">
        <v>68</v>
      </c>
      <c r="B52" s="100">
        <v>7000</v>
      </c>
    </row>
    <row r="53" spans="1:2" s="107" customFormat="1" ht="19.5" customHeight="1">
      <c r="A53" s="108" t="s">
        <v>72</v>
      </c>
      <c r="B53" s="100">
        <v>6828.57</v>
      </c>
    </row>
    <row r="54" spans="1:2" s="107" customFormat="1" ht="19.5" customHeight="1">
      <c r="A54" s="108" t="s">
        <v>70</v>
      </c>
      <c r="B54" s="100">
        <v>6500</v>
      </c>
    </row>
    <row r="55" spans="1:2" s="107" customFormat="1" ht="19.5" customHeight="1">
      <c r="A55" s="108" t="s">
        <v>71</v>
      </c>
      <c r="B55" s="100">
        <v>6100</v>
      </c>
    </row>
    <row r="56" spans="1:2" s="107" customFormat="1" ht="19.5" customHeight="1">
      <c r="A56" s="108" t="s">
        <v>88</v>
      </c>
      <c r="B56" s="100">
        <v>5200</v>
      </c>
    </row>
    <row r="57" spans="1:2" s="107" customFormat="1" ht="19.5" customHeight="1">
      <c r="A57" s="108" t="s">
        <v>97</v>
      </c>
      <c r="B57" s="100">
        <v>5098.17</v>
      </c>
    </row>
    <row r="58" spans="1:2" s="107" customFormat="1" ht="19.5" customHeight="1" thickBot="1">
      <c r="A58" s="108" t="s">
        <v>150</v>
      </c>
      <c r="B58" s="100">
        <v>5035</v>
      </c>
    </row>
    <row r="59" spans="1:2" s="107" customFormat="1" ht="45" customHeight="1" thickTop="1">
      <c r="A59" s="48" t="s">
        <v>28</v>
      </c>
      <c r="B59" s="45">
        <v>5542.454545454545</v>
      </c>
    </row>
    <row r="60" spans="1:2" s="107" customFormat="1" ht="19.5" customHeight="1">
      <c r="A60" s="108" t="s">
        <v>143</v>
      </c>
      <c r="B60" s="46">
        <v>7600</v>
      </c>
    </row>
    <row r="61" spans="1:2" s="107" customFormat="1" ht="19.5" customHeight="1">
      <c r="A61" s="108" t="s">
        <v>142</v>
      </c>
      <c r="B61" s="46">
        <v>5736</v>
      </c>
    </row>
    <row r="62" spans="1:2" s="107" customFormat="1" ht="19.5" customHeight="1">
      <c r="A62" s="108" t="s">
        <v>151</v>
      </c>
      <c r="B62" s="46">
        <v>5661.5</v>
      </c>
    </row>
    <row r="63" spans="1:2" s="107" customFormat="1" ht="19.5" customHeight="1">
      <c r="A63" s="108" t="s">
        <v>145</v>
      </c>
      <c r="B63" s="46">
        <v>5300</v>
      </c>
    </row>
    <row r="64" spans="1:2" s="107" customFormat="1" ht="19.5" customHeight="1">
      <c r="A64" s="108" t="s">
        <v>141</v>
      </c>
      <c r="B64" s="46">
        <v>5000</v>
      </c>
    </row>
    <row r="65" spans="1:2" s="107" customFormat="1" ht="19.5" customHeight="1">
      <c r="A65" s="108" t="s">
        <v>146</v>
      </c>
      <c r="B65" s="46">
        <v>4400</v>
      </c>
    </row>
    <row r="66" spans="1:2" s="107" customFormat="1" ht="19.5" customHeight="1">
      <c r="A66" s="108" t="s">
        <v>144</v>
      </c>
      <c r="B66" s="46">
        <v>4000</v>
      </c>
    </row>
    <row r="67" spans="1:2" s="107" customFormat="1" ht="32.25" customHeight="1">
      <c r="A67" s="108" t="s">
        <v>147</v>
      </c>
      <c r="B67" s="47">
        <v>3867.5</v>
      </c>
    </row>
    <row r="68" spans="1:2" s="107" customFormat="1" ht="19.5" customHeight="1">
      <c r="A68" s="108" t="s">
        <v>152</v>
      </c>
      <c r="B68" s="46">
        <v>3861.9</v>
      </c>
    </row>
    <row r="69" spans="1:2" s="107" customFormat="1" ht="24.75" customHeight="1" thickBot="1">
      <c r="A69" s="108" t="s">
        <v>148</v>
      </c>
      <c r="B69" s="46">
        <v>3762.5</v>
      </c>
    </row>
    <row r="70" spans="1:2" s="107" customFormat="1" ht="36" customHeight="1" thickTop="1">
      <c r="A70" s="48" t="s">
        <v>5</v>
      </c>
      <c r="B70" s="45">
        <v>5445.21</v>
      </c>
    </row>
    <row r="71" spans="1:2" s="107" customFormat="1" ht="15.75">
      <c r="A71" s="108" t="s">
        <v>93</v>
      </c>
      <c r="B71" s="100">
        <v>10000</v>
      </c>
    </row>
    <row r="72" spans="1:2" s="107" customFormat="1" ht="15.75">
      <c r="A72" s="108" t="s">
        <v>103</v>
      </c>
      <c r="B72" s="100">
        <v>10000</v>
      </c>
    </row>
    <row r="73" spans="1:2" s="107" customFormat="1" ht="15.75">
      <c r="A73" s="108" t="s">
        <v>107</v>
      </c>
      <c r="B73" s="100">
        <v>10000</v>
      </c>
    </row>
    <row r="74" spans="1:2" s="107" customFormat="1" ht="15.75">
      <c r="A74" s="108" t="s">
        <v>108</v>
      </c>
      <c r="B74" s="100">
        <v>10000</v>
      </c>
    </row>
    <row r="75" spans="1:2" s="107" customFormat="1" ht="15.75">
      <c r="A75" s="108" t="s">
        <v>109</v>
      </c>
      <c r="B75" s="100">
        <v>10000</v>
      </c>
    </row>
    <row r="76" spans="1:2" s="107" customFormat="1" ht="15.75">
      <c r="A76" s="108" t="s">
        <v>61</v>
      </c>
      <c r="B76" s="100">
        <v>10000</v>
      </c>
    </row>
    <row r="77" spans="1:2" s="107" customFormat="1" ht="15.75">
      <c r="A77" s="108" t="s">
        <v>94</v>
      </c>
      <c r="B77" s="100">
        <v>10000</v>
      </c>
    </row>
    <row r="78" spans="1:2" s="107" customFormat="1" ht="15.75">
      <c r="A78" s="108" t="s">
        <v>65</v>
      </c>
      <c r="B78" s="100">
        <v>10000</v>
      </c>
    </row>
    <row r="79" spans="1:2" s="107" customFormat="1" ht="31.5">
      <c r="A79" s="108" t="s">
        <v>110</v>
      </c>
      <c r="B79" s="100">
        <v>10000</v>
      </c>
    </row>
    <row r="80" spans="1:2" s="107" customFormat="1" ht="16.5" thickBot="1">
      <c r="A80" s="108" t="s">
        <v>62</v>
      </c>
      <c r="B80" s="100">
        <v>10000</v>
      </c>
    </row>
    <row r="81" spans="1:2" s="107" customFormat="1" ht="60.75" customHeight="1" thickTop="1">
      <c r="A81" s="48" t="s">
        <v>6</v>
      </c>
      <c r="B81" s="45">
        <v>6573.221655737706</v>
      </c>
    </row>
    <row r="82" spans="1:2" s="107" customFormat="1" ht="15.75">
      <c r="A82" s="108" t="s">
        <v>53</v>
      </c>
      <c r="B82" s="47">
        <v>13000</v>
      </c>
    </row>
    <row r="83" spans="1:2" s="107" customFormat="1" ht="19.5" customHeight="1">
      <c r="A83" s="108" t="s">
        <v>74</v>
      </c>
      <c r="B83" s="47">
        <v>12530</v>
      </c>
    </row>
    <row r="84" spans="1:2" s="107" customFormat="1" ht="19.5" customHeight="1">
      <c r="A84" s="108" t="s">
        <v>100</v>
      </c>
      <c r="B84" s="47">
        <v>11007</v>
      </c>
    </row>
    <row r="85" spans="1:2" s="107" customFormat="1" ht="19.5" customHeight="1">
      <c r="A85" s="108" t="s">
        <v>58</v>
      </c>
      <c r="B85" s="47">
        <v>11000</v>
      </c>
    </row>
    <row r="86" spans="1:2" s="107" customFormat="1" ht="19.5" customHeight="1">
      <c r="A86" s="108" t="s">
        <v>83</v>
      </c>
      <c r="B86" s="47">
        <v>10291.67</v>
      </c>
    </row>
    <row r="87" spans="1:2" s="107" customFormat="1" ht="32.25" customHeight="1">
      <c r="A87" s="108" t="s">
        <v>111</v>
      </c>
      <c r="B87" s="47">
        <v>10000</v>
      </c>
    </row>
    <row r="88" spans="1:2" s="107" customFormat="1" ht="19.5" customHeight="1">
      <c r="A88" s="108" t="s">
        <v>112</v>
      </c>
      <c r="B88" s="47">
        <v>10000</v>
      </c>
    </row>
    <row r="89" spans="1:2" s="107" customFormat="1" ht="19.5" customHeight="1">
      <c r="A89" s="108" t="s">
        <v>113</v>
      </c>
      <c r="B89" s="47">
        <v>10000</v>
      </c>
    </row>
    <row r="90" spans="1:2" s="107" customFormat="1" ht="19.5" customHeight="1">
      <c r="A90" s="108" t="s">
        <v>114</v>
      </c>
      <c r="B90" s="47">
        <v>10000</v>
      </c>
    </row>
    <row r="91" spans="1:2" s="107" customFormat="1" ht="19.5" customHeight="1" thickBot="1">
      <c r="A91" s="108" t="s">
        <v>78</v>
      </c>
      <c r="B91" s="47">
        <v>10000</v>
      </c>
    </row>
    <row r="92" spans="1:2" s="107" customFormat="1" ht="24" customHeight="1" thickTop="1">
      <c r="A92" s="48" t="s">
        <v>3</v>
      </c>
      <c r="B92" s="45">
        <v>4730.385449438203</v>
      </c>
    </row>
    <row r="93" spans="1:2" s="107" customFormat="1" ht="19.5" customHeight="1">
      <c r="A93" s="108" t="s">
        <v>115</v>
      </c>
      <c r="B93" s="100">
        <v>10000</v>
      </c>
    </row>
    <row r="94" spans="1:2" s="107" customFormat="1" ht="19.5" customHeight="1">
      <c r="A94" s="108" t="s">
        <v>116</v>
      </c>
      <c r="B94" s="100">
        <v>10000</v>
      </c>
    </row>
    <row r="95" spans="1:2" s="107" customFormat="1" ht="19.5" customHeight="1">
      <c r="A95" s="108" t="s">
        <v>134</v>
      </c>
      <c r="B95" s="100">
        <v>7454</v>
      </c>
    </row>
    <row r="96" spans="1:2" s="107" customFormat="1" ht="19.5" customHeight="1">
      <c r="A96" s="108" t="s">
        <v>135</v>
      </c>
      <c r="B96" s="100">
        <v>6000</v>
      </c>
    </row>
    <row r="97" spans="1:2" s="107" customFormat="1" ht="19.5" customHeight="1">
      <c r="A97" s="108" t="s">
        <v>136</v>
      </c>
      <c r="B97" s="100">
        <v>5686.5</v>
      </c>
    </row>
    <row r="98" spans="1:2" s="107" customFormat="1" ht="19.5" customHeight="1">
      <c r="A98" s="108" t="s">
        <v>137</v>
      </c>
      <c r="B98" s="100">
        <v>5020.5</v>
      </c>
    </row>
    <row r="99" spans="1:2" s="107" customFormat="1" ht="19.5" customHeight="1">
      <c r="A99" s="108" t="s">
        <v>133</v>
      </c>
      <c r="B99" s="100">
        <v>5000</v>
      </c>
    </row>
    <row r="100" spans="1:2" s="107" customFormat="1" ht="19.5" customHeight="1">
      <c r="A100" s="108" t="s">
        <v>138</v>
      </c>
      <c r="B100" s="100">
        <v>4857.96</v>
      </c>
    </row>
    <row r="101" spans="1:2" s="107" customFormat="1" ht="19.5" customHeight="1">
      <c r="A101" s="108" t="s">
        <v>139</v>
      </c>
      <c r="B101" s="100">
        <v>4699.9</v>
      </c>
    </row>
    <row r="102" spans="1:2" s="107" customFormat="1" ht="19.5" customHeight="1">
      <c r="A102" s="108" t="s">
        <v>140</v>
      </c>
      <c r="B102" s="100">
        <v>4683</v>
      </c>
    </row>
  </sheetData>
  <sheetProtection/>
  <mergeCells count="2">
    <mergeCell ref="A1:B1"/>
    <mergeCell ref="A2:B2"/>
  </mergeCells>
  <printOptions horizontalCentered="1"/>
  <pageMargins left="0.65" right="0.5" top="0.35433070866141736" bottom="0.15748031496062992" header="0.31496062992125984" footer="0.31496062992125984"/>
  <pageSetup horizontalDpi="600" verticalDpi="600" orientation="portrait" paperSize="9" scale="95" r:id="rId1"/>
  <rowBreaks count="2" manualBreakCount="2">
    <brk id="36" max="255" man="1"/>
    <brk id="6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N30"/>
  <sheetViews>
    <sheetView view="pageBreakPreview" zoomScale="70" zoomScaleNormal="75" zoomScaleSheetLayoutView="70" zoomScalePageLayoutView="0" workbookViewId="0" topLeftCell="A7">
      <selection activeCell="A2" sqref="A2:G2"/>
    </sheetView>
  </sheetViews>
  <sheetFormatPr defaultColWidth="9.140625" defaultRowHeight="15"/>
  <cols>
    <col min="1" max="1" width="41.00390625" style="62" customWidth="1"/>
    <col min="2" max="2" width="11.28125" style="62" customWidth="1"/>
    <col min="3" max="3" width="10.8515625" style="62" customWidth="1"/>
    <col min="4" max="4" width="13.00390625" style="62" customWidth="1"/>
    <col min="5" max="5" width="9.8515625" style="62" customWidth="1"/>
    <col min="6" max="6" width="9.57421875" style="62" customWidth="1"/>
    <col min="7" max="7" width="12.421875" style="62" customWidth="1"/>
    <col min="8" max="8" width="8.8515625" style="62" customWidth="1"/>
    <col min="9" max="9" width="11.8515625" style="70" customWidth="1"/>
    <col min="10" max="10" width="9.28125" style="62" bestFit="1" customWidth="1"/>
    <col min="11" max="16384" width="9.140625" style="62" customWidth="1"/>
  </cols>
  <sheetData>
    <row r="1" spans="1:9" s="2" customFormat="1" ht="22.5" customHeight="1">
      <c r="A1" s="112" t="s">
        <v>154</v>
      </c>
      <c r="B1" s="112"/>
      <c r="C1" s="112"/>
      <c r="D1" s="112"/>
      <c r="E1" s="112"/>
      <c r="F1" s="112"/>
      <c r="G1" s="112"/>
      <c r="I1" s="27"/>
    </row>
    <row r="2" spans="1:9" s="2" customFormat="1" ht="19.5" customHeight="1">
      <c r="A2" s="113" t="s">
        <v>36</v>
      </c>
      <c r="B2" s="113"/>
      <c r="C2" s="113"/>
      <c r="D2" s="113"/>
      <c r="E2" s="113"/>
      <c r="F2" s="113"/>
      <c r="G2" s="113"/>
      <c r="I2" s="27"/>
    </row>
    <row r="3" spans="1:9" s="69" customFormat="1" ht="13.5" customHeight="1" thickBot="1">
      <c r="A3" s="68"/>
      <c r="B3" s="68"/>
      <c r="C3" s="68"/>
      <c r="D3" s="68"/>
      <c r="E3" s="68"/>
      <c r="F3" s="68"/>
      <c r="I3" s="28"/>
    </row>
    <row r="4" spans="1:9" s="4" customFormat="1" ht="30" customHeight="1">
      <c r="A4" s="114"/>
      <c r="B4" s="116" t="s">
        <v>153</v>
      </c>
      <c r="C4" s="117"/>
      <c r="D4" s="118"/>
      <c r="E4" s="119" t="s">
        <v>90</v>
      </c>
      <c r="F4" s="119"/>
      <c r="G4" s="120"/>
      <c r="I4" s="73"/>
    </row>
    <row r="5" spans="1:9" s="4" customFormat="1" ht="48.75" customHeight="1">
      <c r="A5" s="115"/>
      <c r="B5" s="137" t="s">
        <v>29</v>
      </c>
      <c r="C5" s="30" t="s">
        <v>49</v>
      </c>
      <c r="D5" s="74" t="s">
        <v>30</v>
      </c>
      <c r="E5" s="143" t="s">
        <v>29</v>
      </c>
      <c r="F5" s="10" t="s">
        <v>49</v>
      </c>
      <c r="G5" s="75" t="s">
        <v>30</v>
      </c>
      <c r="I5" s="73"/>
    </row>
    <row r="6" spans="1:9" s="61" customFormat="1" ht="24.75" customHeight="1">
      <c r="A6" s="19" t="s">
        <v>31</v>
      </c>
      <c r="B6" s="92">
        <v>42794</v>
      </c>
      <c r="C6" s="92">
        <v>37647</v>
      </c>
      <c r="D6" s="83">
        <f>ROUND(C6/B6*100,1)</f>
        <v>88</v>
      </c>
      <c r="E6" s="92">
        <v>32138</v>
      </c>
      <c r="F6" s="24">
        <v>27931</v>
      </c>
      <c r="G6" s="96">
        <f>ROUND(F6/E6*100,1)</f>
        <v>86.9</v>
      </c>
      <c r="I6" s="70"/>
    </row>
    <row r="7" spans="1:8" s="66" customFormat="1" ht="24.75" customHeight="1">
      <c r="A7" s="16" t="s">
        <v>37</v>
      </c>
      <c r="B7" s="84">
        <f>SUM(B9:B27)</f>
        <v>35704</v>
      </c>
      <c r="C7" s="84">
        <f>SUM(C9:C27)</f>
        <v>32018</v>
      </c>
      <c r="D7" s="83">
        <f>ROUND(C7/B7*100,1)</f>
        <v>89.7</v>
      </c>
      <c r="E7" s="84">
        <f>SUM(E9:E27)</f>
        <v>27986</v>
      </c>
      <c r="F7" s="84">
        <f>SUM(F9:F27)</f>
        <v>24889</v>
      </c>
      <c r="G7" s="96">
        <f>ROUND(F7/E7*100,1)</f>
        <v>88.9</v>
      </c>
      <c r="H7" s="71"/>
    </row>
    <row r="8" spans="1:8" s="66" customFormat="1" ht="27" customHeight="1">
      <c r="A8" s="85" t="s">
        <v>8</v>
      </c>
      <c r="B8" s="86"/>
      <c r="C8" s="87"/>
      <c r="D8" s="88"/>
      <c r="E8" s="84"/>
      <c r="F8" s="87"/>
      <c r="G8" s="97"/>
      <c r="H8" s="71"/>
    </row>
    <row r="9" spans="1:9" ht="36.75" customHeight="1">
      <c r="A9" s="89" t="s">
        <v>9</v>
      </c>
      <c r="B9" s="93">
        <v>6815</v>
      </c>
      <c r="C9" s="139">
        <v>6792</v>
      </c>
      <c r="D9" s="90">
        <f aca="true" t="shared" si="0" ref="D9:D27">ROUND(C9/B9*100,1)</f>
        <v>99.7</v>
      </c>
      <c r="E9" s="138">
        <v>6187</v>
      </c>
      <c r="F9" s="144">
        <v>6051</v>
      </c>
      <c r="G9" s="98">
        <f aca="true" t="shared" si="1" ref="G9:G27">ROUND(F9/E9*100,1)</f>
        <v>97.8</v>
      </c>
      <c r="H9" s="71"/>
      <c r="I9" s="62"/>
    </row>
    <row r="10" spans="1:9" ht="35.25" customHeight="1">
      <c r="A10" s="17" t="s">
        <v>10</v>
      </c>
      <c r="B10" s="93">
        <v>1331</v>
      </c>
      <c r="C10" s="140">
        <v>1098</v>
      </c>
      <c r="D10" s="83">
        <f t="shared" si="0"/>
        <v>82.5</v>
      </c>
      <c r="E10" s="93">
        <v>939</v>
      </c>
      <c r="F10" s="145">
        <v>734</v>
      </c>
      <c r="G10" s="96">
        <f t="shared" si="1"/>
        <v>78.2</v>
      </c>
      <c r="H10" s="71"/>
      <c r="I10" s="62"/>
    </row>
    <row r="11" spans="1:14" s="64" customFormat="1" ht="23.25" customHeight="1">
      <c r="A11" s="17" t="s">
        <v>11</v>
      </c>
      <c r="B11" s="94">
        <v>5258</v>
      </c>
      <c r="C11" s="140">
        <v>4668</v>
      </c>
      <c r="D11" s="83">
        <f t="shared" si="0"/>
        <v>88.8</v>
      </c>
      <c r="E11" s="94">
        <v>3758</v>
      </c>
      <c r="F11" s="145">
        <v>3392</v>
      </c>
      <c r="G11" s="96">
        <f t="shared" si="1"/>
        <v>90.3</v>
      </c>
      <c r="H11" s="71"/>
      <c r="I11" s="62"/>
      <c r="N11" s="62"/>
    </row>
    <row r="12" spans="1:9" ht="39.75" customHeight="1">
      <c r="A12" s="17" t="s">
        <v>12</v>
      </c>
      <c r="B12" s="94">
        <v>939</v>
      </c>
      <c r="C12" s="140">
        <v>845</v>
      </c>
      <c r="D12" s="83">
        <f t="shared" si="0"/>
        <v>90</v>
      </c>
      <c r="E12" s="94">
        <v>687</v>
      </c>
      <c r="F12" s="145">
        <v>653</v>
      </c>
      <c r="G12" s="96">
        <f t="shared" si="1"/>
        <v>95.1</v>
      </c>
      <c r="H12" s="71"/>
      <c r="I12" s="62"/>
    </row>
    <row r="13" spans="1:9" ht="35.25" customHeight="1">
      <c r="A13" s="17" t="s">
        <v>13</v>
      </c>
      <c r="B13" s="94">
        <v>672</v>
      </c>
      <c r="C13" s="140">
        <v>446</v>
      </c>
      <c r="D13" s="83">
        <f t="shared" si="0"/>
        <v>66.4</v>
      </c>
      <c r="E13" s="94">
        <v>510</v>
      </c>
      <c r="F13" s="145">
        <v>346</v>
      </c>
      <c r="G13" s="96">
        <f t="shared" si="1"/>
        <v>67.8</v>
      </c>
      <c r="H13" s="71"/>
      <c r="I13" s="62"/>
    </row>
    <row r="14" spans="1:9" ht="23.25" customHeight="1">
      <c r="A14" s="17" t="s">
        <v>14</v>
      </c>
      <c r="B14" s="94">
        <v>964</v>
      </c>
      <c r="C14" s="140">
        <v>781</v>
      </c>
      <c r="D14" s="83">
        <f t="shared" si="0"/>
        <v>81</v>
      </c>
      <c r="E14" s="94">
        <v>721</v>
      </c>
      <c r="F14" s="145">
        <v>543</v>
      </c>
      <c r="G14" s="96">
        <f t="shared" si="1"/>
        <v>75.3</v>
      </c>
      <c r="H14" s="71"/>
      <c r="I14" s="62"/>
    </row>
    <row r="15" spans="1:9" ht="37.5" customHeight="1">
      <c r="A15" s="17" t="s">
        <v>15</v>
      </c>
      <c r="B15" s="94">
        <v>5875</v>
      </c>
      <c r="C15" s="141">
        <v>5698</v>
      </c>
      <c r="D15" s="83">
        <f t="shared" si="0"/>
        <v>97</v>
      </c>
      <c r="E15" s="94">
        <v>4413</v>
      </c>
      <c r="F15" s="146">
        <v>4237</v>
      </c>
      <c r="G15" s="96">
        <f t="shared" si="1"/>
        <v>96</v>
      </c>
      <c r="H15" s="71"/>
      <c r="I15" s="62"/>
    </row>
    <row r="16" spans="1:9" ht="36" customHeight="1">
      <c r="A16" s="17" t="s">
        <v>16</v>
      </c>
      <c r="B16" s="94">
        <v>1757</v>
      </c>
      <c r="C16" s="141">
        <v>1543</v>
      </c>
      <c r="D16" s="83">
        <f t="shared" si="0"/>
        <v>87.8</v>
      </c>
      <c r="E16" s="94">
        <v>1342</v>
      </c>
      <c r="F16" s="146">
        <v>1165</v>
      </c>
      <c r="G16" s="96">
        <f t="shared" si="1"/>
        <v>86.8</v>
      </c>
      <c r="H16" s="71"/>
      <c r="I16" s="62"/>
    </row>
    <row r="17" spans="1:9" ht="34.5" customHeight="1">
      <c r="A17" s="17" t="s">
        <v>17</v>
      </c>
      <c r="B17" s="94">
        <v>510</v>
      </c>
      <c r="C17" s="140">
        <v>528</v>
      </c>
      <c r="D17" s="83">
        <f t="shared" si="0"/>
        <v>103.5</v>
      </c>
      <c r="E17" s="94">
        <v>393</v>
      </c>
      <c r="F17" s="145">
        <v>391</v>
      </c>
      <c r="G17" s="96">
        <f t="shared" si="1"/>
        <v>99.5</v>
      </c>
      <c r="H17" s="71"/>
      <c r="I17" s="62"/>
    </row>
    <row r="18" spans="1:9" ht="27" customHeight="1">
      <c r="A18" s="17" t="s">
        <v>18</v>
      </c>
      <c r="B18" s="94">
        <v>425</v>
      </c>
      <c r="C18" s="140">
        <v>483</v>
      </c>
      <c r="D18" s="83">
        <f t="shared" si="0"/>
        <v>113.6</v>
      </c>
      <c r="E18" s="94">
        <v>334</v>
      </c>
      <c r="F18" s="145">
        <v>390</v>
      </c>
      <c r="G18" s="96">
        <f t="shared" si="1"/>
        <v>116.8</v>
      </c>
      <c r="H18" s="71"/>
      <c r="I18" s="62"/>
    </row>
    <row r="19" spans="1:9" ht="27" customHeight="1">
      <c r="A19" s="17" t="s">
        <v>19</v>
      </c>
      <c r="B19" s="94">
        <v>1344</v>
      </c>
      <c r="C19" s="140">
        <v>1213</v>
      </c>
      <c r="D19" s="83">
        <f t="shared" si="0"/>
        <v>90.3</v>
      </c>
      <c r="E19" s="94">
        <v>1011</v>
      </c>
      <c r="F19" s="145">
        <v>942</v>
      </c>
      <c r="G19" s="96">
        <f t="shared" si="1"/>
        <v>93.2</v>
      </c>
      <c r="H19" s="71"/>
      <c r="I19" s="62"/>
    </row>
    <row r="20" spans="1:9" ht="28.5" customHeight="1">
      <c r="A20" s="17" t="s">
        <v>20</v>
      </c>
      <c r="B20" s="94">
        <v>338</v>
      </c>
      <c r="C20" s="140">
        <v>281</v>
      </c>
      <c r="D20" s="83">
        <f t="shared" si="0"/>
        <v>83.1</v>
      </c>
      <c r="E20" s="94">
        <v>256</v>
      </c>
      <c r="F20" s="145">
        <v>211</v>
      </c>
      <c r="G20" s="96">
        <f t="shared" si="1"/>
        <v>82.4</v>
      </c>
      <c r="H20" s="71"/>
      <c r="I20" s="62"/>
    </row>
    <row r="21" spans="1:9" ht="39" customHeight="1">
      <c r="A21" s="17" t="s">
        <v>21</v>
      </c>
      <c r="B21" s="94">
        <v>665</v>
      </c>
      <c r="C21" s="140">
        <v>617</v>
      </c>
      <c r="D21" s="83">
        <f t="shared" si="0"/>
        <v>92.8</v>
      </c>
      <c r="E21" s="94">
        <v>505</v>
      </c>
      <c r="F21" s="145">
        <v>463</v>
      </c>
      <c r="G21" s="96">
        <f t="shared" si="1"/>
        <v>91.7</v>
      </c>
      <c r="H21" s="71"/>
      <c r="I21" s="62"/>
    </row>
    <row r="22" spans="1:9" ht="39.75" customHeight="1">
      <c r="A22" s="17" t="s">
        <v>22</v>
      </c>
      <c r="B22" s="94">
        <v>1193</v>
      </c>
      <c r="C22" s="140">
        <v>1145</v>
      </c>
      <c r="D22" s="83">
        <f t="shared" si="0"/>
        <v>96</v>
      </c>
      <c r="E22" s="94">
        <v>893</v>
      </c>
      <c r="F22" s="145">
        <v>859</v>
      </c>
      <c r="G22" s="96">
        <f t="shared" si="1"/>
        <v>96.2</v>
      </c>
      <c r="H22" s="71"/>
      <c r="I22" s="62"/>
    </row>
    <row r="23" spans="1:9" ht="37.5" customHeight="1">
      <c r="A23" s="17" t="s">
        <v>23</v>
      </c>
      <c r="B23" s="94">
        <v>5263</v>
      </c>
      <c r="C23" s="140">
        <v>3515</v>
      </c>
      <c r="D23" s="83">
        <f t="shared" si="0"/>
        <v>66.8</v>
      </c>
      <c r="E23" s="94">
        <v>4245</v>
      </c>
      <c r="F23" s="145">
        <v>2718</v>
      </c>
      <c r="G23" s="96">
        <f t="shared" si="1"/>
        <v>64</v>
      </c>
      <c r="H23" s="71"/>
      <c r="I23" s="62"/>
    </row>
    <row r="24" spans="1:9" ht="23.25" customHeight="1">
      <c r="A24" s="17" t="s">
        <v>24</v>
      </c>
      <c r="B24" s="94">
        <v>732</v>
      </c>
      <c r="C24" s="140">
        <v>796</v>
      </c>
      <c r="D24" s="83">
        <f t="shared" si="0"/>
        <v>108.7</v>
      </c>
      <c r="E24" s="94">
        <v>560</v>
      </c>
      <c r="F24" s="145">
        <v>634</v>
      </c>
      <c r="G24" s="96">
        <f t="shared" si="1"/>
        <v>113.2</v>
      </c>
      <c r="H24" s="71"/>
      <c r="I24" s="62"/>
    </row>
    <row r="25" spans="1:9" ht="36" customHeight="1">
      <c r="A25" s="17" t="s">
        <v>25</v>
      </c>
      <c r="B25" s="94">
        <v>1041</v>
      </c>
      <c r="C25" s="140">
        <v>1013</v>
      </c>
      <c r="D25" s="83">
        <f t="shared" si="0"/>
        <v>97.3</v>
      </c>
      <c r="E25" s="94">
        <v>766</v>
      </c>
      <c r="F25" s="145">
        <v>754</v>
      </c>
      <c r="G25" s="96">
        <f t="shared" si="1"/>
        <v>98.4</v>
      </c>
      <c r="H25" s="71"/>
      <c r="I25" s="62"/>
    </row>
    <row r="26" spans="1:9" ht="33" customHeight="1">
      <c r="A26" s="17" t="s">
        <v>26</v>
      </c>
      <c r="B26" s="94">
        <v>163</v>
      </c>
      <c r="C26" s="140">
        <v>179</v>
      </c>
      <c r="D26" s="83">
        <f t="shared" si="0"/>
        <v>109.8</v>
      </c>
      <c r="E26" s="94">
        <v>127</v>
      </c>
      <c r="F26" s="145">
        <v>146</v>
      </c>
      <c r="G26" s="96">
        <f t="shared" si="1"/>
        <v>115</v>
      </c>
      <c r="H26" s="71"/>
      <c r="I26" s="62"/>
    </row>
    <row r="27" spans="1:9" ht="24" customHeight="1" thickBot="1">
      <c r="A27" s="18" t="s">
        <v>27</v>
      </c>
      <c r="B27" s="95">
        <v>419</v>
      </c>
      <c r="C27" s="142">
        <v>377</v>
      </c>
      <c r="D27" s="91">
        <f t="shared" si="0"/>
        <v>90</v>
      </c>
      <c r="E27" s="95">
        <v>339</v>
      </c>
      <c r="F27" s="147">
        <v>260</v>
      </c>
      <c r="G27" s="99">
        <f t="shared" si="1"/>
        <v>76.7</v>
      </c>
      <c r="H27" s="71"/>
      <c r="I27" s="62"/>
    </row>
    <row r="28" spans="1:9" ht="18.75">
      <c r="A28" s="65"/>
      <c r="B28" s="63"/>
      <c r="F28" s="72"/>
      <c r="I28" s="62"/>
    </row>
    <row r="29" spans="1:9" ht="18.75">
      <c r="A29" s="65"/>
      <c r="B29" s="65"/>
      <c r="F29" s="70"/>
      <c r="I29" s="62"/>
    </row>
    <row r="30" ht="12.75">
      <c r="I30" s="62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J18"/>
  <sheetViews>
    <sheetView view="pageBreakPreview" zoomScale="70" zoomScaleNormal="75" zoomScaleSheetLayoutView="70" zoomScalePageLayoutView="0" workbookViewId="0" topLeftCell="A15">
      <selection activeCell="F20" sqref="F20"/>
    </sheetView>
  </sheetViews>
  <sheetFormatPr defaultColWidth="9.140625" defaultRowHeight="15"/>
  <cols>
    <col min="1" max="1" width="51.57421875" style="62" customWidth="1"/>
    <col min="2" max="2" width="13.8515625" style="62" customWidth="1"/>
    <col min="3" max="3" width="13.7109375" style="25" customWidth="1"/>
    <col min="4" max="4" width="13.7109375" style="62" customWidth="1"/>
    <col min="5" max="5" width="13.140625" style="62" customWidth="1"/>
    <col min="6" max="6" width="12.28125" style="62" customWidth="1"/>
    <col min="7" max="7" width="15.7109375" style="62" customWidth="1"/>
    <col min="8" max="16384" width="9.140625" style="62" customWidth="1"/>
  </cols>
  <sheetData>
    <row r="1" spans="1:7" s="2" customFormat="1" ht="22.5" customHeight="1">
      <c r="A1" s="121" t="s">
        <v>155</v>
      </c>
      <c r="B1" s="121"/>
      <c r="C1" s="121"/>
      <c r="D1" s="121"/>
      <c r="E1" s="121"/>
      <c r="F1" s="121"/>
      <c r="G1" s="121"/>
    </row>
    <row r="2" spans="1:7" s="2" customFormat="1" ht="19.5" customHeight="1">
      <c r="A2" s="122" t="s">
        <v>32</v>
      </c>
      <c r="B2" s="122"/>
      <c r="C2" s="122"/>
      <c r="D2" s="122"/>
      <c r="E2" s="122"/>
      <c r="F2" s="122"/>
      <c r="G2" s="122"/>
    </row>
    <row r="3" spans="1:6" s="69" customFormat="1" ht="20.25" customHeight="1" thickBot="1">
      <c r="A3" s="68"/>
      <c r="B3" s="68"/>
      <c r="C3" s="68"/>
      <c r="D3" s="68"/>
      <c r="E3" s="68"/>
      <c r="F3" s="68"/>
    </row>
    <row r="4" spans="1:7" s="69" customFormat="1" ht="20.25" customHeight="1">
      <c r="A4" s="123"/>
      <c r="B4" s="125" t="s">
        <v>89</v>
      </c>
      <c r="C4" s="125"/>
      <c r="D4" s="125"/>
      <c r="E4" s="125" t="s">
        <v>90</v>
      </c>
      <c r="F4" s="125"/>
      <c r="G4" s="126"/>
    </row>
    <row r="5" spans="1:7" s="69" customFormat="1" ht="51.75" customHeight="1">
      <c r="A5" s="124"/>
      <c r="B5" s="79" t="s">
        <v>29</v>
      </c>
      <c r="C5" s="79" t="s">
        <v>49</v>
      </c>
      <c r="D5" s="29" t="s">
        <v>30</v>
      </c>
      <c r="E5" s="31" t="s">
        <v>29</v>
      </c>
      <c r="F5" s="31" t="s">
        <v>49</v>
      </c>
      <c r="G5" s="26" t="s">
        <v>30</v>
      </c>
    </row>
    <row r="6" spans="1:9" s="61" customFormat="1" ht="28.5" customHeight="1">
      <c r="A6" s="19" t="s">
        <v>31</v>
      </c>
      <c r="B6" s="92">
        <f>SUM(B7:B15)</f>
        <v>42794</v>
      </c>
      <c r="C6" s="92">
        <f>SUM(C7:C15)</f>
        <v>37647</v>
      </c>
      <c r="D6" s="9">
        <f>ROUND(C6/B6*100,1)</f>
        <v>88</v>
      </c>
      <c r="E6" s="92">
        <f>SUM(E7:E15)</f>
        <v>32138</v>
      </c>
      <c r="F6" s="92">
        <f>SUM(F7:F15)</f>
        <v>27931</v>
      </c>
      <c r="G6" s="51">
        <f>ROUND(F6/E6*100,1)</f>
        <v>86.9</v>
      </c>
      <c r="I6" s="76"/>
    </row>
    <row r="7" spans="1:9" s="66" customFormat="1" ht="45.75" customHeight="1">
      <c r="A7" s="52" t="s">
        <v>33</v>
      </c>
      <c r="B7" s="190">
        <v>7865</v>
      </c>
      <c r="C7" s="191">
        <v>6414</v>
      </c>
      <c r="D7" s="9">
        <f aca="true" t="shared" si="0" ref="D7:D15">ROUND(C7/B7*100,1)</f>
        <v>81.6</v>
      </c>
      <c r="E7" s="192">
        <v>6098</v>
      </c>
      <c r="F7" s="191">
        <v>4794</v>
      </c>
      <c r="G7" s="102">
        <f>ROUND(F7/E7*100,1)</f>
        <v>78.6</v>
      </c>
      <c r="H7" s="77"/>
      <c r="I7" s="76"/>
    </row>
    <row r="8" spans="1:9" s="66" customFormat="1" ht="30" customHeight="1">
      <c r="A8" s="52" t="s">
        <v>2</v>
      </c>
      <c r="B8" s="190">
        <v>3899</v>
      </c>
      <c r="C8" s="191">
        <v>3717</v>
      </c>
      <c r="D8" s="9">
        <f t="shared" si="0"/>
        <v>95.3</v>
      </c>
      <c r="E8" s="192">
        <v>2816</v>
      </c>
      <c r="F8" s="191">
        <v>2778</v>
      </c>
      <c r="G8" s="102">
        <f>ROUND(F8/E8*100,1)</f>
        <v>98.7</v>
      </c>
      <c r="H8" s="77"/>
      <c r="I8" s="76"/>
    </row>
    <row r="9" spans="1:9" ht="33" customHeight="1">
      <c r="A9" s="52" t="s">
        <v>1</v>
      </c>
      <c r="B9" s="193">
        <v>4357</v>
      </c>
      <c r="C9" s="191">
        <v>3944</v>
      </c>
      <c r="D9" s="9">
        <f t="shared" si="0"/>
        <v>90.5</v>
      </c>
      <c r="E9" s="194">
        <v>3208</v>
      </c>
      <c r="F9" s="195">
        <v>2824</v>
      </c>
      <c r="G9" s="102">
        <f>ROUND(F9/E9*100,1)</f>
        <v>88</v>
      </c>
      <c r="H9" s="77"/>
      <c r="I9" s="76"/>
    </row>
    <row r="10" spans="1:9" ht="28.5" customHeight="1">
      <c r="A10" s="52" t="s">
        <v>0</v>
      </c>
      <c r="B10" s="193">
        <v>2425</v>
      </c>
      <c r="C10" s="191">
        <v>2253</v>
      </c>
      <c r="D10" s="9">
        <f t="shared" si="0"/>
        <v>92.9</v>
      </c>
      <c r="E10" s="194">
        <v>1773</v>
      </c>
      <c r="F10" s="195">
        <v>1669</v>
      </c>
      <c r="G10" s="102">
        <f>ROUND(F10/E10*100,1)</f>
        <v>94.1</v>
      </c>
      <c r="H10" s="77"/>
      <c r="I10" s="76"/>
    </row>
    <row r="11" spans="1:9" s="64" customFormat="1" ht="31.5" customHeight="1">
      <c r="A11" s="52" t="s">
        <v>4</v>
      </c>
      <c r="B11" s="193">
        <v>6450</v>
      </c>
      <c r="C11" s="191">
        <v>5813</v>
      </c>
      <c r="D11" s="9">
        <f t="shared" si="0"/>
        <v>90.1</v>
      </c>
      <c r="E11" s="194">
        <v>4725</v>
      </c>
      <c r="F11" s="195">
        <v>4167</v>
      </c>
      <c r="G11" s="102">
        <f>ROUND(F11/E11*100,1)</f>
        <v>88.2</v>
      </c>
      <c r="H11" s="77"/>
      <c r="I11" s="76"/>
    </row>
    <row r="12" spans="1:9" ht="51.75" customHeight="1">
      <c r="A12" s="52" t="s">
        <v>28</v>
      </c>
      <c r="B12" s="193">
        <v>815</v>
      </c>
      <c r="C12" s="195">
        <v>726</v>
      </c>
      <c r="D12" s="9">
        <f t="shared" si="0"/>
        <v>89.1</v>
      </c>
      <c r="E12" s="194">
        <v>669</v>
      </c>
      <c r="F12" s="195">
        <v>596</v>
      </c>
      <c r="G12" s="102">
        <f>ROUND(F12/E12*100,1)</f>
        <v>89.1</v>
      </c>
      <c r="H12" s="77"/>
      <c r="I12" s="76"/>
    </row>
    <row r="13" spans="1:9" ht="30.75" customHeight="1">
      <c r="A13" s="52" t="s">
        <v>5</v>
      </c>
      <c r="B13" s="193">
        <v>4586</v>
      </c>
      <c r="C13" s="195">
        <v>3533</v>
      </c>
      <c r="D13" s="9">
        <f t="shared" si="0"/>
        <v>77</v>
      </c>
      <c r="E13" s="194">
        <v>3185</v>
      </c>
      <c r="F13" s="195">
        <v>2366</v>
      </c>
      <c r="G13" s="102">
        <f>ROUND(F13/E13*100,1)</f>
        <v>74.3</v>
      </c>
      <c r="H13" s="77"/>
      <c r="I13" s="76"/>
    </row>
    <row r="14" spans="1:9" ht="66.75" customHeight="1">
      <c r="A14" s="52" t="s">
        <v>6</v>
      </c>
      <c r="B14" s="193">
        <v>7306</v>
      </c>
      <c r="C14" s="195">
        <v>6729</v>
      </c>
      <c r="D14" s="9">
        <f t="shared" si="0"/>
        <v>92.1</v>
      </c>
      <c r="E14" s="194">
        <v>5808</v>
      </c>
      <c r="F14" s="195">
        <v>5377</v>
      </c>
      <c r="G14" s="102">
        <f>ROUND(F14/E14*100,1)</f>
        <v>92.6</v>
      </c>
      <c r="H14" s="77"/>
      <c r="I14" s="76"/>
    </row>
    <row r="15" spans="1:10" ht="42.75" customHeight="1" thickBot="1">
      <c r="A15" s="53" t="s">
        <v>35</v>
      </c>
      <c r="B15" s="196">
        <v>5091</v>
      </c>
      <c r="C15" s="195">
        <v>4518</v>
      </c>
      <c r="D15" s="197">
        <f t="shared" si="0"/>
        <v>88.7</v>
      </c>
      <c r="E15" s="194">
        <v>3856</v>
      </c>
      <c r="F15" s="195">
        <v>3360</v>
      </c>
      <c r="G15" s="103">
        <f>ROUND(F15/E15*100,1)</f>
        <v>87.1</v>
      </c>
      <c r="H15" s="77"/>
      <c r="I15" s="76"/>
      <c r="J15" s="67"/>
    </row>
    <row r="16" spans="2:6" ht="12.75">
      <c r="B16" s="78"/>
      <c r="C16" s="148"/>
      <c r="F16" s="149"/>
    </row>
    <row r="17" ht="12.75">
      <c r="B17" s="78"/>
    </row>
    <row r="18" ht="12.75">
      <c r="B18" s="78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H30"/>
  <sheetViews>
    <sheetView view="pageBreakPreview" zoomScale="70" zoomScaleNormal="75" zoomScaleSheetLayoutView="70" zoomScalePageLayoutView="0" workbookViewId="0" topLeftCell="A25">
      <selection activeCell="B4" sqref="B4:B5"/>
    </sheetView>
  </sheetViews>
  <sheetFormatPr defaultColWidth="8.8515625" defaultRowHeight="15"/>
  <cols>
    <col min="1" max="1" width="37.140625" style="6" customWidth="1"/>
    <col min="2" max="2" width="13.57421875" style="6" customWidth="1"/>
    <col min="3" max="3" width="16.140625" style="6" customWidth="1"/>
    <col min="4" max="4" width="15.57421875" style="6" customWidth="1"/>
    <col min="5" max="5" width="10.57421875" style="6" bestFit="1" customWidth="1"/>
    <col min="6" max="6" width="8.8515625" style="6" customWidth="1"/>
    <col min="7" max="7" width="43.00390625" style="6" customWidth="1"/>
    <col min="8" max="16384" width="8.8515625" style="6" customWidth="1"/>
  </cols>
  <sheetData>
    <row r="1" spans="1:4" s="2" customFormat="1" ht="40.5" customHeight="1">
      <c r="A1" s="128" t="s">
        <v>156</v>
      </c>
      <c r="B1" s="128"/>
      <c r="C1" s="128"/>
      <c r="D1" s="128"/>
    </row>
    <row r="2" spans="1:4" s="2" customFormat="1" ht="19.5" customHeight="1">
      <c r="A2" s="122" t="s">
        <v>7</v>
      </c>
      <c r="B2" s="122"/>
      <c r="C2" s="122"/>
      <c r="D2" s="122"/>
    </row>
    <row r="3" spans="1:4" s="4" customFormat="1" ht="12" customHeight="1" thickBot="1">
      <c r="A3" s="3"/>
      <c r="B3" s="3"/>
      <c r="C3" s="3"/>
      <c r="D3" s="3"/>
    </row>
    <row r="4" spans="1:4" s="4" customFormat="1" ht="20.25" customHeight="1">
      <c r="A4" s="129"/>
      <c r="B4" s="131" t="s">
        <v>38</v>
      </c>
      <c r="C4" s="133" t="s">
        <v>39</v>
      </c>
      <c r="D4" s="198" t="s">
        <v>46</v>
      </c>
    </row>
    <row r="5" spans="1:5" s="4" customFormat="1" ht="59.25" customHeight="1">
      <c r="A5" s="130"/>
      <c r="B5" s="132"/>
      <c r="C5" s="134"/>
      <c r="D5" s="199"/>
      <c r="E5" s="82"/>
    </row>
    <row r="6" spans="1:4" s="11" customFormat="1" ht="34.5" customHeight="1">
      <c r="A6" s="56" t="s">
        <v>31</v>
      </c>
      <c r="B6" s="32">
        <f>SUM(B9:B27)</f>
        <v>6239</v>
      </c>
      <c r="C6" s="33">
        <v>27931</v>
      </c>
      <c r="D6" s="104">
        <f>C6/B6</f>
        <v>4.476839237057221</v>
      </c>
    </row>
    <row r="7" spans="1:4" s="11" customFormat="1" ht="24.75" customHeight="1">
      <c r="A7" s="56" t="s">
        <v>37</v>
      </c>
      <c r="B7" s="34" t="s">
        <v>40</v>
      </c>
      <c r="C7" s="33">
        <f>SUM(C9:C27)</f>
        <v>24889</v>
      </c>
      <c r="D7" s="57" t="s">
        <v>40</v>
      </c>
    </row>
    <row r="8" spans="1:4" s="11" customFormat="1" ht="31.5" customHeight="1">
      <c r="A8" s="58" t="s">
        <v>8</v>
      </c>
      <c r="B8" s="34"/>
      <c r="C8" s="35"/>
      <c r="D8" s="57"/>
    </row>
    <row r="9" spans="1:6" ht="54" customHeight="1">
      <c r="A9" s="17" t="s">
        <v>9</v>
      </c>
      <c r="B9" s="12">
        <v>748</v>
      </c>
      <c r="C9" s="12">
        <v>6051</v>
      </c>
      <c r="D9" s="57">
        <f>C9/B9</f>
        <v>8.08957219251337</v>
      </c>
      <c r="E9" s="150"/>
      <c r="F9" s="13"/>
    </row>
    <row r="10" spans="1:6" ht="35.25" customHeight="1">
      <c r="A10" s="17" t="s">
        <v>10</v>
      </c>
      <c r="B10" s="12">
        <v>367</v>
      </c>
      <c r="C10" s="12">
        <v>734</v>
      </c>
      <c r="D10" s="57">
        <f aca="true" t="shared" si="0" ref="D10:D27">C10/B10</f>
        <v>2</v>
      </c>
      <c r="E10" s="150"/>
      <c r="F10" s="13"/>
    </row>
    <row r="11" spans="1:6" s="14" customFormat="1" ht="20.25" customHeight="1">
      <c r="A11" s="17" t="s">
        <v>11</v>
      </c>
      <c r="B11" s="12">
        <v>1708</v>
      </c>
      <c r="C11" s="12">
        <v>3392</v>
      </c>
      <c r="D11" s="57">
        <f t="shared" si="0"/>
        <v>1.9859484777517564</v>
      </c>
      <c r="E11" s="150"/>
      <c r="F11" s="13"/>
    </row>
    <row r="12" spans="1:8" ht="36" customHeight="1">
      <c r="A12" s="17" t="s">
        <v>12</v>
      </c>
      <c r="B12" s="12">
        <v>193</v>
      </c>
      <c r="C12" s="12">
        <v>653</v>
      </c>
      <c r="D12" s="57">
        <f t="shared" si="0"/>
        <v>3.383419689119171</v>
      </c>
      <c r="E12" s="150"/>
      <c r="F12" s="13"/>
      <c r="H12" s="15"/>
    </row>
    <row r="13" spans="1:6" ht="30" customHeight="1">
      <c r="A13" s="17" t="s">
        <v>13</v>
      </c>
      <c r="B13" s="12">
        <v>135</v>
      </c>
      <c r="C13" s="12">
        <v>346</v>
      </c>
      <c r="D13" s="57">
        <f t="shared" si="0"/>
        <v>2.562962962962963</v>
      </c>
      <c r="E13" s="150"/>
      <c r="F13" s="13"/>
    </row>
    <row r="14" spans="1:6" ht="19.5" customHeight="1">
      <c r="A14" s="17" t="s">
        <v>14</v>
      </c>
      <c r="B14" s="12">
        <v>440</v>
      </c>
      <c r="C14" s="12">
        <v>543</v>
      </c>
      <c r="D14" s="57">
        <f t="shared" si="0"/>
        <v>1.2340909090909091</v>
      </c>
      <c r="E14" s="150"/>
      <c r="F14" s="36"/>
    </row>
    <row r="15" spans="1:6" ht="48.75" customHeight="1">
      <c r="A15" s="17" t="s">
        <v>15</v>
      </c>
      <c r="B15" s="12">
        <v>588</v>
      </c>
      <c r="C15" s="12">
        <v>4237</v>
      </c>
      <c r="D15" s="57">
        <f t="shared" si="0"/>
        <v>7.20578231292517</v>
      </c>
      <c r="E15" s="150"/>
      <c r="F15" s="13"/>
    </row>
    <row r="16" spans="1:6" ht="34.5" customHeight="1">
      <c r="A16" s="17" t="s">
        <v>16</v>
      </c>
      <c r="B16" s="12">
        <v>338</v>
      </c>
      <c r="C16" s="12">
        <v>1165</v>
      </c>
      <c r="D16" s="57">
        <f t="shared" si="0"/>
        <v>3.4467455621301775</v>
      </c>
      <c r="E16" s="150"/>
      <c r="F16" s="13"/>
    </row>
    <row r="17" spans="1:6" ht="35.25" customHeight="1">
      <c r="A17" s="17" t="s">
        <v>17</v>
      </c>
      <c r="B17" s="12">
        <v>84</v>
      </c>
      <c r="C17" s="12">
        <v>391</v>
      </c>
      <c r="D17" s="57">
        <f t="shared" si="0"/>
        <v>4.654761904761905</v>
      </c>
      <c r="E17" s="150"/>
      <c r="F17" s="13"/>
    </row>
    <row r="18" spans="1:6" ht="24" customHeight="1">
      <c r="A18" s="17" t="s">
        <v>18</v>
      </c>
      <c r="B18" s="12">
        <v>23</v>
      </c>
      <c r="C18" s="12">
        <v>390</v>
      </c>
      <c r="D18" s="57">
        <f t="shared" si="0"/>
        <v>16.956521739130434</v>
      </c>
      <c r="E18" s="150"/>
      <c r="F18" s="13"/>
    </row>
    <row r="19" spans="1:6" ht="17.25" customHeight="1">
      <c r="A19" s="17" t="s">
        <v>19</v>
      </c>
      <c r="B19" s="12">
        <v>27</v>
      </c>
      <c r="C19" s="12">
        <v>942</v>
      </c>
      <c r="D19" s="57">
        <f t="shared" si="0"/>
        <v>34.888888888888886</v>
      </c>
      <c r="E19" s="150"/>
      <c r="F19" s="13"/>
    </row>
    <row r="20" spans="1:6" ht="18" customHeight="1">
      <c r="A20" s="17" t="s">
        <v>20</v>
      </c>
      <c r="B20" s="12">
        <v>33</v>
      </c>
      <c r="C20" s="12">
        <v>211</v>
      </c>
      <c r="D20" s="57">
        <f t="shared" si="0"/>
        <v>6.393939393939394</v>
      </c>
      <c r="E20" s="150"/>
      <c r="F20" s="13"/>
    </row>
    <row r="21" spans="1:6" ht="32.25" customHeight="1">
      <c r="A21" s="17" t="s">
        <v>21</v>
      </c>
      <c r="B21" s="12">
        <v>119</v>
      </c>
      <c r="C21" s="12">
        <v>463</v>
      </c>
      <c r="D21" s="57">
        <f t="shared" si="0"/>
        <v>3.8907563025210083</v>
      </c>
      <c r="E21" s="150"/>
      <c r="F21" s="37"/>
    </row>
    <row r="22" spans="1:6" ht="35.25" customHeight="1">
      <c r="A22" s="17" t="s">
        <v>22</v>
      </c>
      <c r="B22" s="12">
        <v>207</v>
      </c>
      <c r="C22" s="12">
        <v>859</v>
      </c>
      <c r="D22" s="57">
        <f t="shared" si="0"/>
        <v>4.14975845410628</v>
      </c>
      <c r="E22" s="150"/>
      <c r="F22" s="13"/>
    </row>
    <row r="23" spans="1:6" ht="33" customHeight="1">
      <c r="A23" s="17" t="s">
        <v>23</v>
      </c>
      <c r="B23" s="12">
        <v>315</v>
      </c>
      <c r="C23" s="12">
        <v>2718</v>
      </c>
      <c r="D23" s="57">
        <f t="shared" si="0"/>
        <v>8.628571428571428</v>
      </c>
      <c r="E23" s="150"/>
      <c r="F23" s="13"/>
    </row>
    <row r="24" spans="1:6" ht="19.5" customHeight="1">
      <c r="A24" s="17" t="s">
        <v>24</v>
      </c>
      <c r="B24" s="12">
        <v>324</v>
      </c>
      <c r="C24" s="12">
        <v>634</v>
      </c>
      <c r="D24" s="57">
        <f t="shared" si="0"/>
        <v>1.9567901234567902</v>
      </c>
      <c r="E24" s="150"/>
      <c r="F24" s="13"/>
    </row>
    <row r="25" spans="1:6" ht="30.75" customHeight="1">
      <c r="A25" s="17" t="s">
        <v>25</v>
      </c>
      <c r="B25" s="12">
        <v>501</v>
      </c>
      <c r="C25" s="12">
        <v>754</v>
      </c>
      <c r="D25" s="57">
        <f t="shared" si="0"/>
        <v>1.5049900199600799</v>
      </c>
      <c r="E25" s="150"/>
      <c r="F25" s="13"/>
    </row>
    <row r="26" spans="1:6" ht="30.75" customHeight="1">
      <c r="A26" s="17" t="s">
        <v>26</v>
      </c>
      <c r="B26" s="12">
        <v>59</v>
      </c>
      <c r="C26" s="12">
        <v>146</v>
      </c>
      <c r="D26" s="57">
        <f t="shared" si="0"/>
        <v>2.4745762711864407</v>
      </c>
      <c r="E26" s="150"/>
      <c r="F26" s="13"/>
    </row>
    <row r="27" spans="1:6" ht="22.5" customHeight="1" thickBot="1">
      <c r="A27" s="18" t="s">
        <v>27</v>
      </c>
      <c r="B27" s="54">
        <v>30</v>
      </c>
      <c r="C27" s="54">
        <v>260</v>
      </c>
      <c r="D27" s="57">
        <f t="shared" si="0"/>
        <v>8.666666666666666</v>
      </c>
      <c r="E27" s="150"/>
      <c r="F27" s="13"/>
    </row>
    <row r="28" spans="1:7" ht="21.75" customHeight="1">
      <c r="A28" s="127"/>
      <c r="B28" s="127"/>
      <c r="C28" s="80"/>
      <c r="D28" s="7"/>
      <c r="G28" s="13"/>
    </row>
    <row r="29" spans="1:7" ht="15.75">
      <c r="A29" s="7"/>
      <c r="B29" s="7"/>
      <c r="C29" s="81"/>
      <c r="D29" s="7"/>
      <c r="G29" s="13"/>
    </row>
    <row r="30" spans="1:4" ht="12.75">
      <c r="A30" s="7"/>
      <c r="B30" s="7"/>
      <c r="C30" s="7"/>
      <c r="D30" s="7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Q20"/>
  <sheetViews>
    <sheetView view="pageBreakPreview" zoomScale="70" zoomScaleNormal="75" zoomScaleSheetLayoutView="70" zoomScalePageLayoutView="0" workbookViewId="0" topLeftCell="A16">
      <selection activeCell="D3" sqref="D3:D4"/>
    </sheetView>
  </sheetViews>
  <sheetFormatPr defaultColWidth="8.8515625" defaultRowHeight="15"/>
  <cols>
    <col min="1" max="1" width="52.8515625" style="6" customWidth="1"/>
    <col min="2" max="2" width="24.00390625" style="6" customWidth="1"/>
    <col min="3" max="3" width="23.421875" style="6" customWidth="1"/>
    <col min="4" max="4" width="21.57421875" style="6" customWidth="1"/>
    <col min="5" max="5" width="8.8515625" style="6" customWidth="1"/>
    <col min="6" max="6" width="10.8515625" style="6" bestFit="1" customWidth="1"/>
    <col min="7" max="16384" width="8.8515625" style="6" customWidth="1"/>
  </cols>
  <sheetData>
    <row r="1" spans="1:4" s="2" customFormat="1" ht="49.5" customHeight="1">
      <c r="A1" s="128" t="s">
        <v>157</v>
      </c>
      <c r="B1" s="128"/>
      <c r="C1" s="128"/>
      <c r="D1" s="128"/>
    </row>
    <row r="2" spans="1:4" s="2" customFormat="1" ht="12.75" customHeight="1" thickBot="1">
      <c r="A2" s="50"/>
      <c r="B2" s="50"/>
      <c r="C2" s="50"/>
      <c r="D2" s="50"/>
    </row>
    <row r="3" spans="1:4" s="4" customFormat="1" ht="25.5" customHeight="1">
      <c r="A3" s="129"/>
      <c r="B3" s="133" t="s">
        <v>38</v>
      </c>
      <c r="C3" s="133" t="s">
        <v>39</v>
      </c>
      <c r="D3" s="135" t="s">
        <v>46</v>
      </c>
    </row>
    <row r="4" spans="1:4" s="4" customFormat="1" ht="82.5" customHeight="1">
      <c r="A4" s="130"/>
      <c r="B4" s="134"/>
      <c r="C4" s="134"/>
      <c r="D4" s="136"/>
    </row>
    <row r="5" spans="1:6" s="5" customFormat="1" ht="34.5" customHeight="1">
      <c r="A5" s="19" t="s">
        <v>31</v>
      </c>
      <c r="B5" s="20">
        <f>SUM(B6:B14)</f>
        <v>6239</v>
      </c>
      <c r="C5" s="20">
        <f>SUM(C6:C14)</f>
        <v>27931</v>
      </c>
      <c r="D5" s="59">
        <f>C5/B5</f>
        <v>4.476839237057221</v>
      </c>
      <c r="F5" s="21"/>
    </row>
    <row r="6" spans="1:10" ht="51" customHeight="1">
      <c r="A6" s="178" t="s">
        <v>33</v>
      </c>
      <c r="B6" s="22">
        <v>340</v>
      </c>
      <c r="C6" s="22">
        <v>4794</v>
      </c>
      <c r="D6" s="59">
        <f aca="true" t="shared" si="0" ref="D6:D14">C6/B6</f>
        <v>14.1</v>
      </c>
      <c r="F6" s="21"/>
      <c r="G6" s="23"/>
      <c r="J6" s="23"/>
    </row>
    <row r="7" spans="1:10" ht="35.25" customHeight="1">
      <c r="A7" s="178" t="s">
        <v>2</v>
      </c>
      <c r="B7" s="22">
        <v>757</v>
      </c>
      <c r="C7" s="22">
        <v>2778</v>
      </c>
      <c r="D7" s="59">
        <f t="shared" si="0"/>
        <v>3.669749009247028</v>
      </c>
      <c r="F7" s="21"/>
      <c r="G7" s="23"/>
      <c r="J7" s="23"/>
    </row>
    <row r="8" spans="1:10" s="14" customFormat="1" ht="25.5" customHeight="1">
      <c r="A8" s="178" t="s">
        <v>1</v>
      </c>
      <c r="B8" s="22">
        <v>561</v>
      </c>
      <c r="C8" s="22">
        <v>2824</v>
      </c>
      <c r="D8" s="59">
        <f t="shared" si="0"/>
        <v>5.033868092691622</v>
      </c>
      <c r="E8" s="6"/>
      <c r="F8" s="21"/>
      <c r="G8" s="23"/>
      <c r="H8" s="6"/>
      <c r="J8" s="23"/>
    </row>
    <row r="9" spans="1:10" ht="36.75" customHeight="1">
      <c r="A9" s="178" t="s">
        <v>0</v>
      </c>
      <c r="B9" s="22">
        <v>178</v>
      </c>
      <c r="C9" s="22">
        <v>1669</v>
      </c>
      <c r="D9" s="59">
        <f t="shared" si="0"/>
        <v>9.376404494382022</v>
      </c>
      <c r="F9" s="21"/>
      <c r="G9" s="23"/>
      <c r="J9" s="23"/>
    </row>
    <row r="10" spans="1:10" ht="28.5" customHeight="1">
      <c r="A10" s="178" t="s">
        <v>4</v>
      </c>
      <c r="B10" s="22">
        <v>513</v>
      </c>
      <c r="C10" s="22">
        <v>4167</v>
      </c>
      <c r="D10" s="59">
        <f t="shared" si="0"/>
        <v>8.12280701754386</v>
      </c>
      <c r="F10" s="21"/>
      <c r="G10" s="23"/>
      <c r="J10" s="23"/>
    </row>
    <row r="11" spans="1:10" ht="59.25" customHeight="1">
      <c r="A11" s="178" t="s">
        <v>28</v>
      </c>
      <c r="B11" s="22">
        <v>74</v>
      </c>
      <c r="C11" s="22">
        <v>596</v>
      </c>
      <c r="D11" s="59">
        <f t="shared" si="0"/>
        <v>8.054054054054054</v>
      </c>
      <c r="F11" s="21"/>
      <c r="G11" s="23"/>
      <c r="J11" s="23"/>
    </row>
    <row r="12" spans="1:17" ht="33.75" customHeight="1">
      <c r="A12" s="178" t="s">
        <v>5</v>
      </c>
      <c r="B12" s="22">
        <v>1541</v>
      </c>
      <c r="C12" s="22">
        <v>2366</v>
      </c>
      <c r="D12" s="59">
        <f t="shared" si="0"/>
        <v>1.535366645035691</v>
      </c>
      <c r="F12" s="21"/>
      <c r="G12" s="23"/>
      <c r="J12" s="23"/>
      <c r="Q12" s="8"/>
    </row>
    <row r="13" spans="1:17" ht="75" customHeight="1">
      <c r="A13" s="178" t="s">
        <v>6</v>
      </c>
      <c r="B13" s="22">
        <v>1528</v>
      </c>
      <c r="C13" s="22">
        <v>5377</v>
      </c>
      <c r="D13" s="59">
        <f t="shared" si="0"/>
        <v>3.518979057591623</v>
      </c>
      <c r="F13" s="21"/>
      <c r="G13" s="23"/>
      <c r="J13" s="23"/>
      <c r="Q13" s="8"/>
    </row>
    <row r="14" spans="1:17" ht="40.5" customHeight="1" thickBot="1">
      <c r="A14" s="183" t="s">
        <v>34</v>
      </c>
      <c r="B14" s="55">
        <v>747</v>
      </c>
      <c r="C14" s="55">
        <v>3360</v>
      </c>
      <c r="D14" s="59">
        <f t="shared" si="0"/>
        <v>4.497991967871486</v>
      </c>
      <c r="F14" s="21"/>
      <c r="G14" s="23"/>
      <c r="J14" s="23"/>
      <c r="Q14" s="8"/>
    </row>
    <row r="15" spans="1:17" ht="12.75">
      <c r="A15" s="7"/>
      <c r="B15" s="7"/>
      <c r="C15" s="7"/>
      <c r="Q15" s="8"/>
    </row>
    <row r="16" spans="1:17" ht="12.75">
      <c r="A16" s="7"/>
      <c r="B16" s="7"/>
      <c r="C16" s="7"/>
      <c r="Q16" s="8"/>
    </row>
    <row r="17" spans="9:17" ht="12.75">
      <c r="I17" s="23"/>
      <c r="Q17" s="8"/>
    </row>
    <row r="18" ht="12.75">
      <c r="Q18" s="8"/>
    </row>
    <row r="19" ht="12.75">
      <c r="Q19" s="8"/>
    </row>
    <row r="20" ht="12.75">
      <c r="Q20" s="8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2018-03-15T09:53:27Z</dcterms:modified>
  <cp:category/>
  <cp:version/>
  <cp:contentType/>
  <cp:contentStatus/>
</cp:coreProperties>
</file>