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605" tabRatio="807" firstSheet="2" activeTab="2"/>
  </bookViews>
  <sheets>
    <sheet name="1 (2)" sheetId="6" state="hidden" r:id="rId1"/>
    <sheet name="2!" sheetId="1" state="hidden" r:id="rId2"/>
    <sheet name="0" sheetId="24" r:id="rId3"/>
    <sheet name="1" sheetId="20" r:id="rId4"/>
    <sheet name="2" sheetId="19" r:id="rId5"/>
    <sheet name="3" sheetId="21" r:id="rId6"/>
    <sheet name="4" sheetId="22" r:id="rId7"/>
    <sheet name="5" sheetId="23" r:id="rId8"/>
    <sheet name="6" sheetId="10" r:id="rId9"/>
    <sheet name="7" sheetId="15" r:id="rId10"/>
    <sheet name="8" sheetId="2" r:id="rId11"/>
    <sheet name="9" sheetId="14" r:id="rId12"/>
    <sheet name="10" sheetId="18" r:id="rId13"/>
    <sheet name="2012-2017" sheetId="7" state="hidden" r:id="rId14"/>
    <sheet name="построит" sheetId="13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2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4" hidden="1">'2'!$B$1:$B$37</definedName>
    <definedName name="date.e" localSheetId="2">'[1]Sheet1 (3)'!#REF!</definedName>
    <definedName name="date.e" localSheetId="0">'[2]Sheet1 (3)'!#REF!</definedName>
    <definedName name="date.e" localSheetId="12">'[2]Sheet1 (3)'!#REF!</definedName>
    <definedName name="date.e" localSheetId="4">'[1]Sheet1 (3)'!#REF!</definedName>
    <definedName name="date.e" localSheetId="13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9">'[2]Sheet1 (3)'!#REF!</definedName>
    <definedName name="date.e" localSheetId="14">'[2]Sheet1 (3)'!#REF!</definedName>
    <definedName name="date.e">'[2]Sheet1 (3)'!#REF!</definedName>
    <definedName name="date_b" localSheetId="2">#REF!</definedName>
    <definedName name="date_b" localSheetId="0">#REF!</definedName>
    <definedName name="date_b" localSheetId="12">#REF!</definedName>
    <definedName name="date_b" localSheetId="4">#REF!</definedName>
    <definedName name="date_b" localSheetId="13">#REF!</definedName>
    <definedName name="date_b" localSheetId="5">#REF!</definedName>
    <definedName name="date_b" localSheetId="6">#REF!</definedName>
    <definedName name="date_b" localSheetId="7">#REF!</definedName>
    <definedName name="date_b" localSheetId="9">#REF!</definedName>
    <definedName name="date_b" localSheetId="14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12">'[2]Sheet1 (2)'!#REF!</definedName>
    <definedName name="date_e" localSheetId="4">'[1]Sheet1 (2)'!#REF!</definedName>
    <definedName name="date_e" localSheetId="13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9">'[2]Sheet1 (2)'!#REF!</definedName>
    <definedName name="date_e" localSheetId="14">'[2]Sheet1 (2)'!#REF!</definedName>
    <definedName name="date_e">'[2]Sheet1 (2)'!#REF!</definedName>
    <definedName name="Excel_BuiltIn_Print_Area_1" localSheetId="2">#REF!</definedName>
    <definedName name="Excel_BuiltIn_Print_Area_1" localSheetId="0">#REF!</definedName>
    <definedName name="Excel_BuiltIn_Print_Area_1" localSheetId="12">#REF!</definedName>
    <definedName name="Excel_BuiltIn_Print_Area_1" localSheetId="4">#REF!</definedName>
    <definedName name="Excel_BuiltIn_Print_Area_1" localSheetId="1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9">#REF!</definedName>
    <definedName name="Excel_BuiltIn_Print_Area_1" localSheetId="14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[3]Sheet3!$A$3</definedName>
    <definedName name="hjj" localSheetId="4">[4]Sheet3!$A$3</definedName>
    <definedName name="hjj" localSheetId="8">[5]Sheet3!$A$3</definedName>
    <definedName name="hjj" localSheetId="14">[5]Sheet3!$A$3</definedName>
    <definedName name="hjj">[6]Sheet3!$A$3</definedName>
    <definedName name="hl_0" localSheetId="2">#REF!</definedName>
    <definedName name="hl_0" localSheetId="0">#REF!</definedName>
    <definedName name="hl_0" localSheetId="12">#REF!</definedName>
    <definedName name="hl_0" localSheetId="4">#REF!</definedName>
    <definedName name="hl_0" localSheetId="13">#REF!</definedName>
    <definedName name="hl_0" localSheetId="5">#REF!</definedName>
    <definedName name="hl_0" localSheetId="6">#REF!</definedName>
    <definedName name="hl_0" localSheetId="7">#REF!</definedName>
    <definedName name="hl_0" localSheetId="9">#REF!</definedName>
    <definedName name="hl_0" localSheetId="14">#REF!</definedName>
    <definedName name="hl_0">#REF!</definedName>
    <definedName name="hn_0" localSheetId="2">#REF!</definedName>
    <definedName name="hn_0" localSheetId="0">#REF!</definedName>
    <definedName name="hn_0" localSheetId="12">#REF!</definedName>
    <definedName name="hn_0" localSheetId="4">#REF!</definedName>
    <definedName name="hn_0" localSheetId="13">#REF!</definedName>
    <definedName name="hn_0" localSheetId="5">#REF!</definedName>
    <definedName name="hn_0" localSheetId="6">#REF!</definedName>
    <definedName name="hn_0" localSheetId="7">#REF!</definedName>
    <definedName name="hn_0" localSheetId="9">#REF!</definedName>
    <definedName name="hn_0" localSheetId="1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12">'[2]Sheet1 (2)'!#REF!</definedName>
    <definedName name="lcz" localSheetId="4">'[1]Sheet1 (2)'!#REF!</definedName>
    <definedName name="lcz" localSheetId="13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9">'[2]Sheet1 (2)'!#REF!</definedName>
    <definedName name="lcz" localSheetId="14">'[2]Sheet1 (2)'!#REF!</definedName>
    <definedName name="lcz">'[2]Sheet1 (2)'!#REF!</definedName>
    <definedName name="name_cz" localSheetId="2">#REF!</definedName>
    <definedName name="name_cz" localSheetId="0">#REF!</definedName>
    <definedName name="name_cz" localSheetId="12">#REF!</definedName>
    <definedName name="name_cz" localSheetId="4">#REF!</definedName>
    <definedName name="name_cz" localSheetId="13">#REF!</definedName>
    <definedName name="name_cz" localSheetId="5">#REF!</definedName>
    <definedName name="name_cz" localSheetId="6">#REF!</definedName>
    <definedName name="name_cz" localSheetId="7">#REF!</definedName>
    <definedName name="name_cz" localSheetId="9">#REF!</definedName>
    <definedName name="name_cz" localSheetId="14">#REF!</definedName>
    <definedName name="name_cz">#REF!</definedName>
    <definedName name="name_period" localSheetId="2">#REF!</definedName>
    <definedName name="name_period" localSheetId="0">#REF!</definedName>
    <definedName name="name_period" localSheetId="12">#REF!</definedName>
    <definedName name="name_period" localSheetId="4">#REF!</definedName>
    <definedName name="name_period" localSheetId="1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9">#REF!</definedName>
    <definedName name="name_period" localSheetId="14">#REF!</definedName>
    <definedName name="name_period">#REF!</definedName>
    <definedName name="pyear" localSheetId="2">#REF!</definedName>
    <definedName name="pyear" localSheetId="0">#REF!</definedName>
    <definedName name="pyear" localSheetId="12">#REF!</definedName>
    <definedName name="pyear" localSheetId="4">#REF!</definedName>
    <definedName name="pyear" localSheetId="13">#REF!</definedName>
    <definedName name="pyear" localSheetId="5">#REF!</definedName>
    <definedName name="pyear" localSheetId="6">#REF!</definedName>
    <definedName name="pyear" localSheetId="7">#REF!</definedName>
    <definedName name="pyear" localSheetId="9">#REF!</definedName>
    <definedName name="pyear" localSheetId="14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'1'!$A:$A</definedName>
    <definedName name="_xlnm.Print_Titles" localSheetId="4">'2'!$4:$5</definedName>
    <definedName name="_xlnm.Print_Titles" localSheetId="5">'3'!$A:$A</definedName>
    <definedName name="_xlnm.Print_Titles" localSheetId="6">'4'!$A:$A</definedName>
    <definedName name="_xlnm.Print_Titles" localSheetId="8">'6'!$4:$5</definedName>
    <definedName name="_xlnm.Print_Titles" localSheetId="10">'8'!$A:$A</definedName>
    <definedName name="_xlnm.Print_Titles" localSheetId="14">построит!$4:$5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'0'!$A$1:$H$29</definedName>
    <definedName name="_xlnm.Print_Area" localSheetId="3">'1'!$A$1:$G$28</definedName>
    <definedName name="_xlnm.Print_Area" localSheetId="0">'1 (2)'!$A$1:$I$34</definedName>
    <definedName name="_xlnm.Print_Area" localSheetId="12">'10'!$A$1:$F$16</definedName>
    <definedName name="_xlnm.Print_Area" localSheetId="4">'2'!$A$1:$H$37</definedName>
    <definedName name="_xlnm.Print_Area" localSheetId="1">'2!'!$A$1:$G$33</definedName>
    <definedName name="_xlnm.Print_Area" localSheetId="13">'2012-2017'!$A$1:$M$36</definedName>
    <definedName name="_xlnm.Print_Area" localSheetId="5">'3'!$A$1:$D$21</definedName>
    <definedName name="_xlnm.Print_Area" localSheetId="6">'4'!$A$1:$D$21</definedName>
    <definedName name="_xlnm.Print_Area" localSheetId="7">'5'!$A$1:$C$27</definedName>
    <definedName name="_xlnm.Print_Area" localSheetId="8">'6'!$A$1:$D$13</definedName>
    <definedName name="_xlnm.Print_Area" localSheetId="9">'7'!$A$1:$C$27</definedName>
    <definedName name="_xlnm.Print_Area" localSheetId="10">'8'!$A$1:$D$30</definedName>
    <definedName name="_xlnm.Print_Area" localSheetId="11">'9'!$A$1:$F$29</definedName>
    <definedName name="_xlnm.Print_Area" localSheetId="14">построит!$A$1:$D$68</definedName>
    <definedName name="олд" localSheetId="2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>'[2]Sheet1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[7]Sheet3!$A$2</definedName>
    <definedName name="ц" localSheetId="4">[8]Sheet3!$A$2</definedName>
    <definedName name="ц" localSheetId="8">[9]Sheet3!$A$2</definedName>
    <definedName name="ц" localSheetId="14">[9]Sheet3!$A$2</definedName>
    <definedName name="ц">[10]Sheet3!$A$2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5" i="18" l="1"/>
  <c r="F7" i="18"/>
  <c r="F8" i="18"/>
  <c r="F9" i="18"/>
  <c r="F10" i="18"/>
  <c r="F11" i="18"/>
  <c r="F12" i="18"/>
  <c r="F13" i="18"/>
  <c r="F14" i="18"/>
  <c r="D8" i="18"/>
  <c r="D9" i="18"/>
  <c r="D10" i="18"/>
  <c r="D11" i="18"/>
  <c r="D12" i="18"/>
  <c r="D13" i="18"/>
  <c r="D14" i="18"/>
  <c r="D15" i="18"/>
  <c r="D7" i="18"/>
  <c r="C5" i="18"/>
  <c r="E5" i="18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7" i="14"/>
  <c r="F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7" i="14"/>
  <c r="E5" i="14"/>
  <c r="C5" i="14"/>
  <c r="B5" i="15"/>
  <c r="D6" i="10"/>
  <c r="C6" i="10"/>
  <c r="B5" i="23"/>
  <c r="C5" i="23"/>
  <c r="E6" i="20"/>
  <c r="F6" i="20"/>
  <c r="G6" i="20"/>
  <c r="D6" i="20"/>
  <c r="C6" i="20"/>
  <c r="B6" i="20"/>
  <c r="H7" i="24"/>
  <c r="F7" i="24"/>
  <c r="F5" i="14" l="1"/>
  <c r="D5" i="14"/>
  <c r="B9" i="24" l="1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8" i="24"/>
  <c r="G7" i="24"/>
  <c r="E7" i="24"/>
  <c r="C7" i="24"/>
  <c r="B7" i="24" l="1"/>
  <c r="D7" i="24" s="1"/>
  <c r="C6" i="13"/>
  <c r="D68" i="13" s="1"/>
  <c r="E10" i="13" l="1"/>
  <c r="E14" i="13"/>
  <c r="E18" i="13"/>
  <c r="E23" i="13"/>
  <c r="E27" i="13"/>
  <c r="E31" i="13"/>
  <c r="E35" i="13"/>
  <c r="E39" i="13"/>
  <c r="E43" i="13"/>
  <c r="E47" i="13"/>
  <c r="E51" i="13"/>
  <c r="E55" i="13"/>
  <c r="E59" i="13"/>
  <c r="E63" i="13"/>
  <c r="E67" i="13"/>
  <c r="E8" i="13"/>
  <c r="E12" i="13"/>
  <c r="E16" i="13"/>
  <c r="E20" i="13"/>
  <c r="E25" i="13"/>
  <c r="E29" i="13"/>
  <c r="E33" i="13"/>
  <c r="E37" i="13"/>
  <c r="E41" i="13"/>
  <c r="E45" i="13"/>
  <c r="E49" i="13"/>
  <c r="E53" i="13"/>
  <c r="E57" i="13"/>
  <c r="E61" i="13"/>
  <c r="E65" i="13"/>
  <c r="E21" i="13"/>
  <c r="E9" i="13"/>
  <c r="E11" i="13"/>
  <c r="E13" i="13"/>
  <c r="E15" i="13"/>
  <c r="E17" i="13"/>
  <c r="E19" i="13"/>
  <c r="E22" i="13"/>
  <c r="E24" i="13"/>
  <c r="E26" i="13"/>
  <c r="E28" i="13"/>
  <c r="E30" i="13"/>
  <c r="E32" i="13"/>
  <c r="E34" i="13"/>
  <c r="E36" i="13"/>
  <c r="E38" i="13"/>
  <c r="E40" i="13"/>
  <c r="E42" i="13"/>
  <c r="E44" i="13"/>
  <c r="E46" i="13"/>
  <c r="E48" i="13"/>
  <c r="E50" i="13"/>
  <c r="E52" i="13"/>
  <c r="E54" i="13"/>
  <c r="E56" i="13"/>
  <c r="E58" i="13"/>
  <c r="E60" i="13"/>
  <c r="E62" i="13"/>
  <c r="E64" i="13"/>
  <c r="E66" i="13"/>
  <c r="E68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" i="13" l="1"/>
  <c r="M6" i="7" l="1"/>
  <c r="I33" i="6" l="1"/>
  <c r="F33" i="6"/>
  <c r="I32" i="6"/>
  <c r="F32" i="6"/>
  <c r="C32" i="6"/>
  <c r="I31" i="6"/>
  <c r="F31" i="6"/>
  <c r="C31" i="6"/>
  <c r="I30" i="6"/>
  <c r="F30" i="6"/>
  <c r="C30" i="6"/>
  <c r="I29" i="6"/>
  <c r="F29" i="6"/>
  <c r="C29" i="6"/>
  <c r="I28" i="6"/>
  <c r="F28" i="6"/>
  <c r="C28" i="6"/>
  <c r="I27" i="6"/>
  <c r="F27" i="6"/>
  <c r="C27" i="6"/>
  <c r="I26" i="6"/>
  <c r="F26" i="6"/>
  <c r="C26" i="6"/>
  <c r="I25" i="6"/>
  <c r="C25" i="6"/>
  <c r="I24" i="6"/>
  <c r="F24" i="6"/>
  <c r="C24" i="6"/>
  <c r="I23" i="6"/>
  <c r="F23" i="6"/>
  <c r="C23" i="6"/>
  <c r="I22" i="6"/>
  <c r="C22" i="6"/>
  <c r="I21" i="6"/>
  <c r="F21" i="6"/>
  <c r="C21" i="6"/>
  <c r="I20" i="6"/>
  <c r="F20" i="6"/>
  <c r="C20" i="6"/>
  <c r="I19" i="6"/>
  <c r="F19" i="6"/>
  <c r="C19" i="6"/>
  <c r="I18" i="6"/>
  <c r="F18" i="6"/>
  <c r="C18" i="6"/>
  <c r="I17" i="6"/>
  <c r="F17" i="6"/>
  <c r="C17" i="6"/>
  <c r="I16" i="6"/>
  <c r="F16" i="6"/>
  <c r="C16" i="6"/>
  <c r="I15" i="6"/>
  <c r="F15" i="6"/>
  <c r="C15" i="6"/>
  <c r="I14" i="6"/>
  <c r="F14" i="6"/>
  <c r="C14" i="6"/>
  <c r="I13" i="6"/>
  <c r="F13" i="6"/>
  <c r="C13" i="6"/>
  <c r="I12" i="6"/>
  <c r="F12" i="6"/>
  <c r="C12" i="6"/>
  <c r="I11" i="6"/>
  <c r="F11" i="6"/>
  <c r="C11" i="6"/>
  <c r="I10" i="6"/>
  <c r="F10" i="6"/>
  <c r="C10" i="6"/>
  <c r="I9" i="6"/>
  <c r="F9" i="6"/>
  <c r="C9" i="6"/>
  <c r="I8" i="6"/>
  <c r="F8" i="6"/>
  <c r="C8" i="6"/>
  <c r="I6" i="6"/>
  <c r="F6" i="6"/>
  <c r="F8" i="1" l="1"/>
  <c r="G9" i="1" s="1"/>
  <c r="G12" i="1"/>
  <c r="G16" i="1"/>
  <c r="G20" i="1"/>
  <c r="G24" i="1"/>
  <c r="G28" i="1"/>
  <c r="G32" i="1"/>
  <c r="G30" i="1" l="1"/>
  <c r="G26" i="1"/>
  <c r="G22" i="1"/>
  <c r="G18" i="1"/>
  <c r="G14" i="1"/>
  <c r="G10" i="1"/>
  <c r="G33" i="1"/>
  <c r="G31" i="1"/>
  <c r="G29" i="1"/>
  <c r="G27" i="1"/>
  <c r="G25" i="1"/>
  <c r="G23" i="1"/>
  <c r="G21" i="1"/>
  <c r="G19" i="1"/>
  <c r="G17" i="1"/>
  <c r="G13" i="1"/>
  <c r="G8" i="1" s="1"/>
  <c r="G11" i="1"/>
  <c r="D8" i="1" l="1"/>
  <c r="E33" i="1" s="1"/>
  <c r="E10" i="1" l="1"/>
  <c r="E12" i="1"/>
  <c r="E14" i="1"/>
  <c r="E16" i="1"/>
  <c r="E18" i="1"/>
  <c r="E20" i="1"/>
  <c r="E22" i="1"/>
  <c r="E24" i="1"/>
  <c r="E26" i="1"/>
  <c r="E28" i="1"/>
  <c r="E30" i="1"/>
  <c r="E32" i="1"/>
  <c r="E9" i="1"/>
  <c r="E11" i="1"/>
  <c r="E13" i="1"/>
  <c r="E15" i="1"/>
  <c r="E17" i="1"/>
  <c r="E19" i="1"/>
  <c r="E21" i="1"/>
  <c r="E23" i="1"/>
  <c r="E25" i="1"/>
  <c r="E27" i="1"/>
  <c r="E29" i="1"/>
  <c r="E31" i="1"/>
  <c r="E8" i="1" l="1"/>
  <c r="D5" i="18"/>
</calcChain>
</file>

<file path=xl/sharedStrings.xml><?xml version="1.0" encoding="utf-8"?>
<sst xmlns="http://schemas.openxmlformats.org/spreadsheetml/2006/main" count="660" uniqueCount="341">
  <si>
    <t>2016 рік</t>
  </si>
  <si>
    <t>особи</t>
  </si>
  <si>
    <t>у % до підсумку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</si>
  <si>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</si>
  <si>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</si>
  <si>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</si>
  <si>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</si>
  <si>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</si>
  <si>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</si>
  <si>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</si>
  <si>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</si>
  <si>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</si>
  <si>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</si>
  <si>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</si>
  <si>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</si>
  <si>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</si>
  <si>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</si>
  <si>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</si>
  <si>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</si>
  <si>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</si>
  <si>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</si>
  <si>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</si>
  <si>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</si>
  <si>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</si>
  <si>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</si>
  <si>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</si>
  <si>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</si>
  <si>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</si>
  <si>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</si>
  <si>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2015 рік</t>
  </si>
  <si>
    <t>Код рядка</t>
  </si>
  <si>
    <t>А</t>
  </si>
  <si>
    <t>В</t>
  </si>
  <si>
    <t>Кількість громадян України  працевлаштованих  за кордоном, усього</t>
  </si>
  <si>
    <t>01</t>
  </si>
  <si>
    <t>02</t>
  </si>
  <si>
    <t>з рядка 01:</t>
  </si>
  <si>
    <t>18-24 роки</t>
  </si>
  <si>
    <t>03</t>
  </si>
  <si>
    <t>25-29 років</t>
  </si>
  <si>
    <t>04</t>
  </si>
  <si>
    <t>30-35 років</t>
  </si>
  <si>
    <t>05</t>
  </si>
  <si>
    <t>06</t>
  </si>
  <si>
    <t>07</t>
  </si>
  <si>
    <t>08</t>
  </si>
  <si>
    <t>повна загальна середня</t>
  </si>
  <si>
    <t>09</t>
  </si>
  <si>
    <t>10</t>
  </si>
  <si>
    <t>11</t>
  </si>
  <si>
    <t>до 6 місяців</t>
  </si>
  <si>
    <t>12</t>
  </si>
  <si>
    <t>від 6 місяців до 1 року</t>
  </si>
  <si>
    <t>13</t>
  </si>
  <si>
    <t>від 1 року до 2 років</t>
  </si>
  <si>
    <t>14</t>
  </si>
  <si>
    <t>від 2 до 3 років</t>
  </si>
  <si>
    <t>15</t>
  </si>
  <si>
    <t>16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</si>
  <si>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</si>
  <si>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</si>
  <si>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</si>
  <si>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</si>
  <si>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</si>
  <si>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</si>
  <si>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</si>
  <si>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</si>
  <si>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</si>
  <si>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</si>
  <si>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</si>
  <si>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</si>
  <si>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17</t>
  </si>
  <si>
    <t>державне управління й оборона; обов'язкове соціальне страхування</t>
  </si>
  <si>
    <t>18</t>
  </si>
  <si>
    <t>освіта</t>
  </si>
  <si>
    <t>19</t>
  </si>
  <si>
    <t>охорона здоров'я та надання соціальної допомоги</t>
  </si>
  <si>
    <t>20</t>
  </si>
  <si>
    <t>мистецтво, спорт, розваги та відпочинок</t>
  </si>
  <si>
    <t>21</t>
  </si>
  <si>
    <t>надання інших видів послуг</t>
  </si>
  <si>
    <t>22</t>
  </si>
  <si>
    <t>діяльність домашніх господарств</t>
  </si>
  <si>
    <t>23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</si>
  <si>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</si>
  <si>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</si>
  <si>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</si>
  <si>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</si>
  <si>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</si>
  <si>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</si>
  <si>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2015 р.</t>
  </si>
  <si>
    <t>2016 р.</t>
  </si>
  <si>
    <t>(за окремими країнами працевлаштування)</t>
  </si>
  <si>
    <t>у % 2016 р. до 2015 р.</t>
  </si>
  <si>
    <t>Усього</t>
  </si>
  <si>
    <t>у тому числі:</t>
  </si>
  <si>
    <t>Кіпр</t>
  </si>
  <si>
    <t>Польща</t>
  </si>
  <si>
    <t>Німеччина</t>
  </si>
  <si>
    <t>Велика Британія</t>
  </si>
  <si>
    <t>Греція</t>
  </si>
  <si>
    <t>США</t>
  </si>
  <si>
    <t>Панама</t>
  </si>
  <si>
    <t>Маршаллові Острови</t>
  </si>
  <si>
    <t>Нідерланди</t>
  </si>
  <si>
    <t>Ліберія</t>
  </si>
  <si>
    <t>Мальта</t>
  </si>
  <si>
    <t>Литва</t>
  </si>
  <si>
    <t>Латвія</t>
  </si>
  <si>
    <t>Сінгапур</t>
  </si>
  <si>
    <t>Беліз</t>
  </si>
  <si>
    <t>у 2,9 р.</t>
  </si>
  <si>
    <t>Гонконг</t>
  </si>
  <si>
    <t>Бельґія</t>
  </si>
  <si>
    <t>Норвеґія</t>
  </si>
  <si>
    <t>Швейцарія</t>
  </si>
  <si>
    <t>Багамські острови</t>
  </si>
  <si>
    <t>Вірґінські Острови (Брит.)</t>
  </si>
  <si>
    <t>Іспанія</t>
  </si>
  <si>
    <t>Франція</t>
  </si>
  <si>
    <t>Російська Федерація</t>
  </si>
  <si>
    <t>Інші країни</t>
  </si>
  <si>
    <t>Острів Мен</t>
  </si>
  <si>
    <t xml:space="preserve"> -</t>
  </si>
  <si>
    <t>(за регіонами)</t>
  </si>
  <si>
    <t>(за видами економічної діяльності)</t>
  </si>
  <si>
    <t>(за професійними групами)</t>
  </si>
  <si>
    <t>х</t>
  </si>
  <si>
    <t>2017 р.</t>
  </si>
  <si>
    <t>у % 2017 р. до 2016 р.</t>
  </si>
  <si>
    <t xml:space="preserve">Кількість громадян, працевлаштованих за кордоном у 2015-2017 роках, суб'єктами господарювання, що мають ліцензію з посередництва у працевлаштуванні за кордоном  </t>
  </si>
  <si>
    <t>2017 рік</t>
  </si>
  <si>
    <t xml:space="preserve">Кількість громадян, працевлаштованих за кордоном у 2015-2017 роках, суб'єктами господарювання, що мають ліцензію                                з посередництва у працевлаштуванні за кордоном  </t>
  </si>
  <si>
    <t>24</t>
  </si>
  <si>
    <t>діяльність екстериторіальних організацій і органів</t>
  </si>
  <si>
    <t>Австрія</t>
  </si>
  <si>
    <t>Чехія</t>
  </si>
  <si>
    <t>Індія</t>
  </si>
  <si>
    <t>2012 р.</t>
  </si>
  <si>
    <t>2013 р.</t>
  </si>
  <si>
    <t>2014 р.</t>
  </si>
  <si>
    <t>2012-2013: згідно звітності за формою №1-ТМ «Звіт про чисельність та склад громадян України, які тимчасово працюють за кордоном», яка наразі скасована Держстатом України</t>
  </si>
  <si>
    <t>Маршаллові                   Острови</t>
  </si>
  <si>
    <t>Бельгія</t>
  </si>
  <si>
    <t>(за країнами працевлаштування)</t>
  </si>
  <si>
    <t>Кількість громадян України працевлаштованих за кордоном</t>
  </si>
  <si>
    <t>у тому числі, за країнами: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</si>
  <si>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</si>
  <si>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</si>
  <si>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</si>
  <si>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</si>
  <si>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</si>
  <si>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</si>
  <si>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</si>
  <si>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</si>
  <si>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</si>
  <si>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</si>
  <si>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</si>
  <si>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</si>
  <si>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</si>
  <si>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</si>
  <si>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</si>
  <si>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</si>
  <si>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</si>
  <si>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</si>
  <si>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</si>
  <si>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</si>
  <si>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</si>
  <si>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</si>
  <si>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</si>
  <si>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</si>
  <si>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</si>
  <si>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</si>
  <si>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</si>
  <si>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</si>
  <si>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</si>
  <si>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</si>
  <si>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</si>
  <si>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</si>
  <si>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</si>
  <si>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</si>
  <si>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</si>
  <si>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</si>
  <si>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</si>
  <si>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</si>
  <si>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Антигуа і Барбуда</t>
  </si>
  <si>
    <t>Болгарія</t>
  </si>
  <si>
    <t>Китай</t>
  </si>
  <si>
    <t>Хорватія</t>
  </si>
  <si>
    <t>Данія</t>
  </si>
  <si>
    <t>Екваторіальна Гвінея</t>
  </si>
  <si>
    <t>Естонія</t>
  </si>
  <si>
    <t>Фінляндія</t>
  </si>
  <si>
    <t>Гібралтар</t>
  </si>
  <si>
    <t>Угорщина</t>
  </si>
  <si>
    <t>Ізраїль</t>
  </si>
  <si>
    <t>Італія</t>
  </si>
  <si>
    <t>Японія</t>
  </si>
  <si>
    <t>Корея, Республіка</t>
  </si>
  <si>
    <t>Монако</t>
  </si>
  <si>
    <t>Молдова, Республіка</t>
  </si>
  <si>
    <t>Вануату</t>
  </si>
  <si>
    <t>Норвегія</t>
  </si>
  <si>
    <t>Саудівська Аравія</t>
  </si>
  <si>
    <t>Сейшельські острови</t>
  </si>
  <si>
    <t>Сьєрра-Леоне</t>
  </si>
  <si>
    <t>Словаччина</t>
  </si>
  <si>
    <t>Туреччина</t>
  </si>
  <si>
    <t>Португалія</t>
  </si>
  <si>
    <t>Сингапур</t>
  </si>
  <si>
    <t>з 2015 р.: згідно звітності за формою № 1-ПА «Інформація про кількість працевлаштованих громадян суб’єктами господарювання, які надають послуги з посередництва у працевлаштуванні та здійснюють наймання працівників для подальшого виконання ними роботи в Україні в інших роботодавців»</t>
  </si>
  <si>
    <t>Румунія</t>
  </si>
  <si>
    <t>Того</t>
  </si>
  <si>
    <t xml:space="preserve">Кількість громадян, працевлаштованих за кордоном, суб'єктами господарювання, що мають ліцензію з посередництва у працевлаштуванні за кордоном  </t>
  </si>
  <si>
    <t xml:space="preserve">Кількість громадян України, працевлаштованих за кордоном у ІІІ кварталі 2019 року, суб'єктами господарювання, що мають ліцензію з посередництва у працевлаштуванні за кордоном  </t>
  </si>
  <si>
    <t>Віргінські острови (Брит.)</t>
  </si>
  <si>
    <t>Камерун</t>
  </si>
  <si>
    <t>Кайманові острови</t>
  </si>
  <si>
    <t>Гаяна</t>
  </si>
  <si>
    <t>Лівія</t>
  </si>
  <si>
    <t>Маршаллові острови</t>
  </si>
  <si>
    <t>Сербія</t>
  </si>
  <si>
    <t>Об'Єднані Арабські Емірати</t>
  </si>
  <si>
    <t>Танзанія, Об'Єднана Республіка</t>
  </si>
  <si>
    <t>Інші регіони</t>
  </si>
  <si>
    <t>Назва виду економічної діяльності за Класифікацією видів економічної діяльності</t>
  </si>
  <si>
    <t>код рядка</t>
  </si>
  <si>
    <t>Б</t>
  </si>
  <si>
    <t>Усього:</t>
  </si>
  <si>
    <t>у тому числі за видами економічної діяльності: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</si>
  <si>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</si>
  <si>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</si>
  <si>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36-39 років</t>
  </si>
  <si>
    <t>40-45 років</t>
  </si>
  <si>
    <t>46-49 років</t>
  </si>
  <si>
    <t>50-59 років</t>
  </si>
  <si>
    <t>60 років і старші</t>
  </si>
  <si>
    <t>за місцем проживання до виїзду за кордон:</t>
  </si>
  <si>
    <t>міські поселення</t>
  </si>
  <si>
    <t>сільська місцевість</t>
  </si>
  <si>
    <t xml:space="preserve"> чоловіки</t>
  </si>
  <si>
    <t>професійна (професійно-технічна)</t>
  </si>
  <si>
    <t>вища (початковий, перший, другий, третій та науковий рівні вищої освіти)</t>
  </si>
  <si>
    <t>3 роки і більше</t>
  </si>
  <si>
    <t>У країні призначення</t>
  </si>
  <si>
    <t>раніше не працювали</t>
  </si>
  <si>
    <t>Назва розділу професій за Класифікатором професій (ДК 003:2010)</t>
  </si>
  <si>
    <t>Законодавці, вищі державні службовці, керівники, менеджери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</si>
  <si>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</si>
  <si>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 (включаючи осіб без професії та тих, які раніше не працювали)</t>
  </si>
  <si>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жінки</t>
    </r>
  </si>
  <si>
    <r>
      <t>за віковими групами</t>
    </r>
    <r>
      <rPr>
        <i/>
        <sz val="14"/>
        <rFont val="Times New Roman"/>
        <family val="1"/>
        <charset val="204"/>
      </rPr>
      <t>:</t>
    </r>
  </si>
  <si>
    <r>
      <t xml:space="preserve"> за рівнем освіти</t>
    </r>
    <r>
      <rPr>
        <i/>
        <sz val="14"/>
        <rFont val="Times New Roman"/>
        <family val="1"/>
        <charset val="204"/>
      </rPr>
      <t>:</t>
    </r>
  </si>
  <si>
    <r>
      <t>за тривалістю працевлаштування</t>
    </r>
    <r>
      <rPr>
        <i/>
        <sz val="14"/>
        <rFont val="Times New Roman"/>
        <family val="1"/>
        <charset val="204"/>
      </rPr>
      <t>:</t>
    </r>
  </si>
  <si>
    <t>Назва професії</t>
  </si>
  <si>
    <t>№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</si>
  <si>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</si>
  <si>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</si>
  <si>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</si>
  <si>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</si>
  <si>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У тому числі за розміром заробітної плати за місяць</t>
  </si>
  <si>
    <t>Усього працевлаштовано в Україні</t>
  </si>
  <si>
    <t>Кількість працевлаш-тованих осіб</t>
  </si>
  <si>
    <t>у тому числі за професіями:</t>
  </si>
  <si>
    <t>у % до під-сумку</t>
  </si>
  <si>
    <r>
      <rPr>
        <b/>
        <sz val="14"/>
        <rFont val="Times New Roman"/>
        <family val="1"/>
        <charset val="204"/>
      </rPr>
      <t>у %</t>
    </r>
    <r>
      <rPr>
        <sz val="11"/>
        <rFont val="Times New Roman"/>
        <family val="1"/>
        <charset val="204"/>
      </rPr>
      <t xml:space="preserve"> до підсумку за розміром                                                  заробітної плати за місяць</t>
    </r>
  </si>
  <si>
    <t>Кількість працевлаш-тованих, осіб</t>
  </si>
  <si>
    <t>(за статтю, віковими групами, рівнем освіти)</t>
  </si>
  <si>
    <r>
      <t>за місцем проживання</t>
    </r>
    <r>
      <rPr>
        <i/>
        <sz val="14"/>
        <rFont val="Times New Roman"/>
        <family val="1"/>
        <charset val="204"/>
      </rPr>
      <t>:</t>
    </r>
  </si>
  <si>
    <t>за рівнем заробітної плати:</t>
  </si>
  <si>
    <t>(за місцем проживання, тривалістю працевлаштування,                            рівнем заробітної плати)</t>
  </si>
  <si>
    <t xml:space="preserve">   </t>
  </si>
  <si>
    <t>(за статтю, місцем проживання, віковими групами, рівнем освіти                   та тривалістю працевлаштування)</t>
  </si>
  <si>
    <t>у тому числі за професійними групами:</t>
  </si>
  <si>
    <t xml:space="preserve">ТОП-30 професій по яких кількість працевлаштованих в Україні                        є найбільшою у ІІ півріччі 2019 року </t>
  </si>
  <si>
    <t>Кількість працівників, направлених на роботу до інших роботодавців у ІІ півріччі 2019 року</t>
  </si>
  <si>
    <t xml:space="preserve">Кількість громадян, працевлаштованих за кордоном                                     у ІІ півріччі 2019 року, суб'єктами господарювання, що мають ліцензію з посередництва у працевлаштуванні за кордоном  </t>
  </si>
  <si>
    <t>Продавець-консультант</t>
  </si>
  <si>
    <t>Кухар</t>
  </si>
  <si>
    <t>Фахівець</t>
  </si>
  <si>
    <t>Підсобний робітник</t>
  </si>
  <si>
    <t>Бухгалтер</t>
  </si>
  <si>
    <t>Водій автотранспортних засобів</t>
  </si>
  <si>
    <t>Продавець продовольчих товарів</t>
  </si>
  <si>
    <t>Вантажник</t>
  </si>
  <si>
    <t>Сортувальник у виробництві харчової продукції (плоди, овочі та подібні продукти)</t>
  </si>
  <si>
    <t>Кухонний робітник</t>
  </si>
  <si>
    <t>Комірник</t>
  </si>
  <si>
    <t>Менеджер (управитель) із збуту</t>
  </si>
  <si>
    <t>Кількість працевлаштованих громадян суб'єктами господарювання, які надають послуги                       з посередництва у працевлаштуванні</t>
  </si>
  <si>
    <r>
      <t xml:space="preserve">Кількість працевлаш-тованих, </t>
    </r>
    <r>
      <rPr>
        <sz val="14"/>
        <rFont val="Times New Roman"/>
        <family val="1"/>
        <charset val="204"/>
      </rPr>
      <t>(особи)</t>
    </r>
  </si>
  <si>
    <t>в тому числі:</t>
  </si>
  <si>
    <r>
      <t xml:space="preserve">Працевлаштовані            в Україні                                                                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ст.37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</si>
  <si>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у % до гр. 1 </t>
  </si>
  <si>
    <r>
      <rPr>
        <b/>
        <sz val="14"/>
        <rFont val="Times New Roman"/>
        <family val="1"/>
        <charset val="204"/>
      </rPr>
      <t xml:space="preserve">Направлені                          на роботу в Україні до                           іншого роботодавця         </t>
    </r>
    <r>
      <rPr>
        <b/>
        <sz val="12"/>
        <rFont val="Times New Roman"/>
        <family val="1"/>
        <charset val="204"/>
      </rPr>
      <t xml:space="preserve">                                          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ст.39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</si>
  <si>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r>
      <rPr>
        <b/>
        <sz val="14"/>
        <rFont val="Times New Roman"/>
        <family val="1"/>
        <charset val="204"/>
      </rPr>
      <t xml:space="preserve">Працевлаштовані         за кордоном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ст.38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</si>
  <si>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>за ІІ півріччя 2019 року</t>
  </si>
  <si>
    <t>Всьго по області</t>
  </si>
  <si>
    <t>Дніпровський міський центр зайнятості</t>
  </si>
  <si>
    <t>Кам'янський МЦЗ</t>
  </si>
  <si>
    <t>Криворізький МРЦЗ</t>
  </si>
  <si>
    <t xml:space="preserve">Марганецька міська філія Дніпропетровського обласного центра зайнятості </t>
  </si>
  <si>
    <t>Нікопольський МРЦЗ</t>
  </si>
  <si>
    <t>Новомосковський МРЦЗ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</si>
  <si>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</si>
  <si>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</si>
  <si>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</si>
  <si>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</si>
  <si>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</si>
  <si>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</si>
  <si>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</si>
  <si>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Васильківська районна філія Дніпропетровського обласного центра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</si>
  <si>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</si>
  <si>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</si>
  <si>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Магдалинівська районна філія Дніпропетровського обласного центра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</si>
  <si>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</si>
  <si>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</si>
  <si>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 Дніпропетровського обласного центру зайнятості</t>
  </si>
  <si>
    <t>Царичанська районна філія Дніпропетровського обласного центра зайнятості</t>
  </si>
  <si>
    <t>Широківська районна філія Дніпропетровського обласного центру зайнятості</t>
  </si>
  <si>
    <r>
      <t xml:space="preserve">Всьго по області, </t>
    </r>
    <r>
      <rPr>
        <i/>
        <sz val="14"/>
        <rFont val="Times New Roman"/>
        <family val="1"/>
        <charset val="204"/>
      </rPr>
      <t>особи</t>
    </r>
  </si>
  <si>
    <t>Черговий (інші установи, підприємства, організації)</t>
  </si>
  <si>
    <t>Програміст прикладний</t>
  </si>
  <si>
    <t>Завідувач виробництва</t>
  </si>
  <si>
    <t>Оператор диспетчерської служби</t>
  </si>
  <si>
    <t>Комплектувальник</t>
  </si>
  <si>
    <t>Оператор виробничої дільниці</t>
  </si>
  <si>
    <t>Виробник м'ясних напівфабрикатів</t>
  </si>
  <si>
    <t>Стропальник</t>
  </si>
  <si>
    <t>Укладальник-пакувальник</t>
  </si>
  <si>
    <t>Слюсар-ремонтник</t>
  </si>
  <si>
    <t>Обвалювальник м'яса</t>
  </si>
  <si>
    <t>Менеджер (управитель) з логістики</t>
  </si>
  <si>
    <t>Менеджер (управитель) з постачання</t>
  </si>
  <si>
    <t>Інженер з охорони праці</t>
  </si>
  <si>
    <t>Представник торговельний</t>
  </si>
  <si>
    <t>Організатор із збуту</t>
  </si>
  <si>
    <t>Електрозварник листів та стрічок</t>
  </si>
  <si>
    <t>Оператор технологічних установок</t>
  </si>
  <si>
    <t>На останньому місці роботи в Україні</t>
  </si>
  <si>
    <t xml:space="preserve">Структура працевлаштованих в Україні суб'єктами господарювання,  які надають послуги з посередництва                    у працевлаштуванні в Україні у ІІ півріччі 2019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</si>
</sst>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dd\.mm\.yyyy"/>
    <numFmt numFmtId="169" formatCode="#,##0.0"/>
    <numFmt numFmtId="170" formatCode="0.000"/>
  </numFmts>
  <fonts count="9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b/>
      <i/>
      <sz val="14"/>
      <name val="Times New Roman Cyr"/>
      <charset val="204"/>
    </font>
    <font>
      <sz val="12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0"/>
      <name val="Arial Cyr"/>
    </font>
    <font>
      <i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4"/>
      <name val="Times New Roman Cyr"/>
      <charset val="204"/>
    </font>
    <font>
      <b/>
      <i/>
      <sz val="12"/>
      <name val="Times New Roman CYR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13"/>
      <name val="Times New Roman Cyr"/>
      <charset val="204"/>
    </font>
    <font>
      <b/>
      <i/>
      <sz val="13"/>
      <name val="Times New Roman Cyr"/>
      <charset val="204"/>
    </font>
    <font>
      <i/>
      <sz val="13"/>
      <name val="Times New Roman Cyr"/>
      <charset val="204"/>
    </font>
    <font>
      <sz val="12"/>
      <name val="Times New Roman Cyr"/>
      <charset val="204"/>
    </font>
    <font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i/>
      <sz val="16"/>
      <name val="Times New Roman Cyr"/>
      <charset val="204"/>
    </font>
    <font>
      <b/>
      <sz val="14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 CYR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 Cyr"/>
      <family val="1"/>
      <charset val="204"/>
    </font>
    <font>
      <i/>
      <sz val="20"/>
      <name val="Times New Roman Cyr"/>
      <charset val="204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4" fillId="0" borderId="0"/>
    <xf numFmtId="0" fontId="1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6" fillId="12" borderId="0" applyNumberFormat="0" applyBorder="0" applyAlignment="0" applyProtection="0"/>
    <xf numFmtId="0" fontId="17" fillId="10" borderId="10" applyNumberFormat="0" applyAlignment="0" applyProtection="0"/>
    <xf numFmtId="0" fontId="18" fillId="17" borderId="11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0" applyNumberFormat="0" applyAlignment="0" applyProtection="0"/>
    <xf numFmtId="0" fontId="25" fillId="0" borderId="15" applyNumberFormat="0" applyFill="0" applyAlignment="0" applyProtection="0"/>
    <xf numFmtId="0" fontId="26" fillId="11" borderId="0" applyNumberFormat="0" applyBorder="0" applyAlignment="0" applyProtection="0"/>
    <xf numFmtId="0" fontId="14" fillId="5" borderId="16" applyNumberFormat="0" applyFont="0" applyAlignment="0" applyProtection="0"/>
    <xf numFmtId="0" fontId="27" fillId="10" borderId="17" applyNumberFormat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6" fillId="0" borderId="0"/>
    <xf numFmtId="0" fontId="3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0" fontId="2" fillId="0" borderId="0"/>
    <xf numFmtId="0" fontId="31" fillId="0" borderId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56" fillId="0" borderId="0"/>
    <xf numFmtId="49" fontId="57" fillId="0" borderId="0" applyFill="0" applyBorder="0" applyProtection="0">
      <alignment horizontal="left" vertical="center"/>
    </xf>
    <xf numFmtId="49" fontId="58" fillId="0" borderId="2" applyFill="0" applyProtection="0">
      <alignment horizontal="center" vertical="center" wrapText="1"/>
    </xf>
    <xf numFmtId="0" fontId="59" fillId="0" borderId="0"/>
    <xf numFmtId="0" fontId="6" fillId="0" borderId="0"/>
    <xf numFmtId="0" fontId="6" fillId="0" borderId="0"/>
    <xf numFmtId="168" fontId="4" fillId="0" borderId="0" applyFont="0" applyFill="0" applyBorder="0" applyProtection="0"/>
    <xf numFmtId="0" fontId="60" fillId="0" borderId="0" applyNumberFormat="0" applyFill="0" applyBorder="0" applyProtection="0"/>
    <xf numFmtId="3" fontId="4" fillId="0" borderId="0" applyFont="0" applyFill="0" applyBorder="0" applyProtection="0">
      <alignment horizontal="right"/>
    </xf>
    <xf numFmtId="49" fontId="4" fillId="0" borderId="0" applyFont="0" applyFill="0" applyBorder="0" applyProtection="0">
      <alignment wrapText="1"/>
    </xf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74" fillId="0" borderId="0"/>
  </cellStyleXfs>
  <cellXfs count="350">
    <xf numFmtId="0" fontId="0" fillId="0" borderId="0" xfId="0"/>
    <xf numFmtId="0" fontId="7" fillId="0" borderId="0" xfId="0" applyFont="1"/>
    <xf numFmtId="0" fontId="9" fillId="0" borderId="0" xfId="0" applyFont="1"/>
    <xf numFmtId="0" fontId="9" fillId="0" borderId="0" xfId="0" applyFont="1" applyBorder="1" applyAlignment="1">
      <alignment horizontal="centerContinuous"/>
    </xf>
    <xf numFmtId="0" fontId="5" fillId="0" borderId="0" xfId="0" applyFont="1"/>
    <xf numFmtId="0" fontId="5" fillId="0" borderId="3" xfId="0" applyFont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6" xfId="2" applyFont="1" applyBorder="1" applyProtection="1">
      <protection locked="0"/>
    </xf>
    <xf numFmtId="3" fontId="7" fillId="0" borderId="7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0" fontId="7" fillId="0" borderId="8" xfId="2" applyFont="1" applyBorder="1" applyProtection="1">
      <protection locked="0"/>
    </xf>
    <xf numFmtId="3" fontId="7" fillId="0" borderId="9" xfId="0" applyNumberFormat="1" applyFont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2" fillId="0" borderId="0" xfId="0" applyFont="1" applyFill="1"/>
    <xf numFmtId="0" fontId="32" fillId="0" borderId="0" xfId="0" applyFont="1" applyFill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/>
    <xf numFmtId="0" fontId="37" fillId="0" borderId="2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vertical="center"/>
    </xf>
    <xf numFmtId="3" fontId="7" fillId="0" borderId="7" xfId="2" applyNumberFormat="1" applyFont="1" applyBorder="1" applyAlignment="1" applyProtection="1">
      <alignment horizontal="center"/>
      <protection locked="0"/>
    </xf>
    <xf numFmtId="3" fontId="7" fillId="0" borderId="9" xfId="2" applyNumberFormat="1" applyFont="1" applyBorder="1" applyAlignment="1" applyProtection="1">
      <alignment horizontal="center"/>
      <protection locked="0"/>
    </xf>
    <xf numFmtId="166" fontId="8" fillId="0" borderId="5" xfId="0" applyNumberFormat="1" applyFont="1" applyBorder="1" applyAlignment="1">
      <alignment horizontal="center" vertical="center"/>
    </xf>
    <xf numFmtId="166" fontId="42" fillId="0" borderId="7" xfId="2" applyNumberFormat="1" applyFont="1" applyBorder="1" applyAlignment="1" applyProtection="1">
      <alignment horizontal="center"/>
      <protection locked="0"/>
    </xf>
    <xf numFmtId="166" fontId="42" fillId="0" borderId="9" xfId="2" applyNumberFormat="1" applyFont="1" applyBorder="1" applyAlignment="1" applyProtection="1">
      <alignment horizontal="center"/>
      <protection locked="0"/>
    </xf>
    <xf numFmtId="0" fontId="13" fillId="0" borderId="0" xfId="68" applyFont="1"/>
    <xf numFmtId="0" fontId="42" fillId="0" borderId="0" xfId="68" applyFont="1" applyBorder="1" applyAlignment="1">
      <alignment horizontal="center" vertical="center" wrapText="1"/>
    </xf>
    <xf numFmtId="0" fontId="42" fillId="0" borderId="19" xfId="68" applyFont="1" applyBorder="1" applyAlignment="1">
      <alignment horizontal="center" vertical="center" wrapText="1"/>
    </xf>
    <xf numFmtId="0" fontId="5" fillId="0" borderId="1" xfId="68" applyFont="1" applyBorder="1" applyAlignment="1">
      <alignment horizontal="center"/>
    </xf>
    <xf numFmtId="0" fontId="5" fillId="0" borderId="0" xfId="68" applyFont="1"/>
    <xf numFmtId="0" fontId="44" fillId="0" borderId="22" xfId="68" applyFont="1" applyBorder="1" applyAlignment="1">
      <alignment horizontal="center"/>
    </xf>
    <xf numFmtId="0" fontId="9" fillId="0" borderId="4" xfId="68" applyFont="1" applyFill="1" applyBorder="1" applyAlignment="1">
      <alignment horizontal="center" vertical="center"/>
    </xf>
    <xf numFmtId="166" fontId="9" fillId="0" borderId="4" xfId="68" applyNumberFormat="1" applyFont="1" applyBorder="1" applyAlignment="1">
      <alignment horizontal="center" vertical="center" wrapText="1"/>
    </xf>
    <xf numFmtId="0" fontId="45" fillId="0" borderId="0" xfId="68" applyFont="1"/>
    <xf numFmtId="0" fontId="46" fillId="0" borderId="3" xfId="68" applyFont="1" applyBorder="1" applyAlignment="1">
      <alignment vertical="center" wrapText="1"/>
    </xf>
    <xf numFmtId="3" fontId="46" fillId="0" borderId="3" xfId="68" applyNumberFormat="1" applyFont="1" applyFill="1" applyBorder="1" applyAlignment="1">
      <alignment horizontal="center" vertical="center" wrapText="1"/>
    </xf>
    <xf numFmtId="166" fontId="47" fillId="0" borderId="3" xfId="68" applyNumberFormat="1" applyFont="1" applyFill="1" applyBorder="1" applyAlignment="1">
      <alignment horizontal="center" vertical="center" wrapText="1"/>
    </xf>
    <xf numFmtId="166" fontId="48" fillId="0" borderId="3" xfId="68" applyNumberFormat="1" applyFont="1" applyFill="1" applyBorder="1" applyAlignment="1">
      <alignment horizontal="center" vertical="center" wrapText="1"/>
    </xf>
    <xf numFmtId="1" fontId="49" fillId="0" borderId="0" xfId="68" applyNumberFormat="1" applyFont="1" applyAlignment="1">
      <alignment vertical="center"/>
    </xf>
    <xf numFmtId="1" fontId="13" fillId="0" borderId="0" xfId="68" applyNumberFormat="1" applyFont="1" applyAlignment="1">
      <alignment vertical="center"/>
    </xf>
    <xf numFmtId="166" fontId="51" fillId="0" borderId="2" xfId="63" applyNumberFormat="1" applyFont="1" applyBorder="1" applyAlignment="1">
      <alignment horizontal="center" vertical="center" wrapText="1"/>
    </xf>
    <xf numFmtId="3" fontId="52" fillId="0" borderId="2" xfId="63" applyNumberFormat="1" applyFont="1" applyBorder="1" applyAlignment="1">
      <alignment horizontal="center" vertical="center" wrapText="1"/>
    </xf>
    <xf numFmtId="0" fontId="13" fillId="0" borderId="0" xfId="68" applyFont="1" applyAlignment="1">
      <alignment vertical="center"/>
    </xf>
    <xf numFmtId="0" fontId="52" fillId="0" borderId="8" xfId="63" applyFont="1" applyBorder="1" applyAlignment="1">
      <alignment horizontal="left" vertical="center" wrapText="1"/>
    </xf>
    <xf numFmtId="3" fontId="52" fillId="0" borderId="8" xfId="63" applyNumberFormat="1" applyFont="1" applyBorder="1" applyAlignment="1">
      <alignment horizontal="center" vertical="center" wrapText="1"/>
    </xf>
    <xf numFmtId="3" fontId="52" fillId="0" borderId="3" xfId="63" applyNumberFormat="1" applyFont="1" applyBorder="1" applyAlignment="1">
      <alignment horizontal="center" vertical="center" wrapText="1"/>
    </xf>
    <xf numFmtId="0" fontId="54" fillId="0" borderId="0" xfId="68" applyFont="1"/>
    <xf numFmtId="0" fontId="13" fillId="0" borderId="0" xfId="68" applyFont="1" applyFill="1"/>
    <xf numFmtId="0" fontId="55" fillId="0" borderId="0" xfId="68" applyFont="1"/>
    <xf numFmtId="166" fontId="13" fillId="0" borderId="0" xfId="68" applyNumberFormat="1" applyFont="1"/>
    <xf numFmtId="3" fontId="50" fillId="0" borderId="2" xfId="69" applyNumberFormat="1" applyFont="1" applyFill="1" applyBorder="1" applyAlignment="1">
      <alignment horizontal="center" vertical="center"/>
    </xf>
    <xf numFmtId="166" fontId="48" fillId="0" borderId="2" xfId="68" applyNumberFormat="1" applyFont="1" applyBorder="1" applyAlignment="1">
      <alignment horizontal="center" vertical="center"/>
    </xf>
    <xf numFmtId="3" fontId="37" fillId="0" borderId="2" xfId="69" applyNumberFormat="1" applyFont="1" applyFill="1" applyBorder="1" applyAlignment="1">
      <alignment horizontal="center" vertical="center"/>
    </xf>
    <xf numFmtId="166" fontId="48" fillId="0" borderId="3" xfId="68" applyNumberFormat="1" applyFont="1" applyBorder="1" applyAlignment="1">
      <alignment horizontal="center" vertical="center"/>
    </xf>
    <xf numFmtId="0" fontId="37" fillId="0" borderId="2" xfId="69" applyFont="1" applyFill="1" applyBorder="1" applyAlignment="1">
      <alignment horizontal="left" vertical="center"/>
    </xf>
    <xf numFmtId="3" fontId="35" fillId="0" borderId="3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7" fillId="0" borderId="2" xfId="69" applyFont="1" applyFill="1" applyBorder="1" applyAlignment="1">
      <alignment horizontal="left" vertical="center" wrapText="1"/>
    </xf>
    <xf numFmtId="3" fontId="37" fillId="0" borderId="3" xfId="69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68" fillId="0" borderId="3" xfId="68" applyFont="1" applyBorder="1" applyAlignment="1">
      <alignment vertical="center" wrapText="1"/>
    </xf>
    <xf numFmtId="3" fontId="50" fillId="0" borderId="3" xfId="69" applyNumberFormat="1" applyFont="1" applyFill="1" applyBorder="1" applyAlignment="1">
      <alignment horizontal="center" vertical="center"/>
    </xf>
    <xf numFmtId="166" fontId="51" fillId="0" borderId="3" xfId="63" applyNumberFormat="1" applyFont="1" applyBorder="1" applyAlignment="1">
      <alignment horizontal="center" vertical="center" wrapText="1"/>
    </xf>
    <xf numFmtId="0" fontId="32" fillId="0" borderId="0" xfId="107" applyFont="1" applyFill="1"/>
    <xf numFmtId="0" fontId="34" fillId="0" borderId="0" xfId="107" applyFont="1" applyFill="1" applyBorder="1"/>
    <xf numFmtId="0" fontId="62" fillId="0" borderId="0" xfId="107" applyFont="1" applyFill="1" applyBorder="1"/>
    <xf numFmtId="0" fontId="32" fillId="0" borderId="0" xfId="107" applyFont="1" applyFill="1" applyBorder="1"/>
    <xf numFmtId="0" fontId="32" fillId="0" borderId="0" xfId="107" applyFont="1" applyFill="1" applyAlignment="1">
      <alignment horizontal="center"/>
    </xf>
    <xf numFmtId="0" fontId="35" fillId="0" borderId="2" xfId="107" applyFont="1" applyFill="1" applyBorder="1" applyAlignment="1">
      <alignment horizontal="left" vertical="center" wrapText="1"/>
    </xf>
    <xf numFmtId="49" fontId="32" fillId="0" borderId="2" xfId="107" applyNumberFormat="1" applyFont="1" applyFill="1" applyBorder="1" applyAlignment="1">
      <alignment horizontal="center" vertical="center" wrapText="1"/>
    </xf>
    <xf numFmtId="3" fontId="71" fillId="0" borderId="2" xfId="107" applyNumberFormat="1" applyFont="1" applyFill="1" applyBorder="1" applyAlignment="1">
      <alignment horizontal="center" vertical="center" wrapText="1"/>
    </xf>
    <xf numFmtId="166" fontId="33" fillId="0" borderId="2" xfId="107" applyNumberFormat="1" applyFont="1" applyFill="1" applyBorder="1" applyAlignment="1">
      <alignment horizontal="center" vertical="center"/>
    </xf>
    <xf numFmtId="0" fontId="32" fillId="0" borderId="0" xfId="107" applyFont="1" applyFill="1" applyAlignment="1">
      <alignment horizontal="right" vertical="center"/>
    </xf>
    <xf numFmtId="0" fontId="40" fillId="0" borderId="1" xfId="107" applyFont="1" applyFill="1" applyBorder="1" applyAlignment="1">
      <alignment horizontal="left" vertical="center" wrapText="1"/>
    </xf>
    <xf numFmtId="49" fontId="32" fillId="0" borderId="3" xfId="107" applyNumberFormat="1" applyFont="1" applyFill="1" applyBorder="1" applyAlignment="1" applyProtection="1">
      <alignment horizontal="center"/>
      <protection locked="0"/>
    </xf>
    <xf numFmtId="3" fontId="50" fillId="0" borderId="3" xfId="107" applyNumberFormat="1" applyFont="1" applyFill="1" applyBorder="1" applyAlignment="1" applyProtection="1">
      <alignment horizontal="center"/>
      <protection locked="0"/>
    </xf>
    <xf numFmtId="0" fontId="32" fillId="0" borderId="2" xfId="107" applyFont="1" applyFill="1" applyBorder="1"/>
    <xf numFmtId="0" fontId="37" fillId="0" borderId="2" xfId="107" applyFont="1" applyFill="1" applyBorder="1" applyAlignment="1">
      <alignment horizontal="left"/>
    </xf>
    <xf numFmtId="3" fontId="37" fillId="0" borderId="2" xfId="107" applyNumberFormat="1" applyFont="1" applyFill="1" applyBorder="1" applyAlignment="1">
      <alignment horizontal="center"/>
    </xf>
    <xf numFmtId="0" fontId="39" fillId="0" borderId="0" xfId="107" applyFont="1" applyFill="1" applyBorder="1" applyAlignment="1"/>
    <xf numFmtId="3" fontId="50" fillId="0" borderId="2" xfId="107" applyNumberFormat="1" applyFont="1" applyFill="1" applyBorder="1" applyAlignment="1">
      <alignment horizontal="center"/>
    </xf>
    <xf numFmtId="0" fontId="37" fillId="0" borderId="2" xfId="107" applyFont="1" applyFill="1" applyBorder="1"/>
    <xf numFmtId="49" fontId="37" fillId="0" borderId="2" xfId="107" applyNumberFormat="1" applyFont="1" applyFill="1" applyBorder="1" applyAlignment="1">
      <alignment horizontal="left" vertical="center" wrapText="1"/>
    </xf>
    <xf numFmtId="0" fontId="37" fillId="0" borderId="2" xfId="107" applyFont="1" applyFill="1" applyBorder="1" applyAlignment="1">
      <alignment horizontal="center"/>
    </xf>
    <xf numFmtId="0" fontId="69" fillId="0" borderId="0" xfId="107" applyFont="1" applyFill="1"/>
    <xf numFmtId="0" fontId="69" fillId="0" borderId="0" xfId="107" applyFont="1" applyFill="1" applyAlignment="1">
      <alignment horizontal="center"/>
    </xf>
    <xf numFmtId="0" fontId="69" fillId="0" borderId="0" xfId="107" applyFont="1" applyFill="1" applyAlignment="1">
      <alignment horizontal="right" vertical="center"/>
    </xf>
    <xf numFmtId="0" fontId="69" fillId="0" borderId="0" xfId="107" applyFont="1" applyFill="1" applyBorder="1"/>
    <xf numFmtId="0" fontId="69" fillId="0" borderId="0" xfId="107" applyFont="1" applyFill="1" applyBorder="1" applyAlignment="1"/>
    <xf numFmtId="3" fontId="37" fillId="0" borderId="3" xfId="0" applyNumberFormat="1" applyFont="1" applyFill="1" applyBorder="1" applyAlignment="1">
      <alignment horizontal="center" vertical="center"/>
    </xf>
    <xf numFmtId="0" fontId="37" fillId="30" borderId="2" xfId="107" applyFont="1" applyFill="1" applyBorder="1" applyAlignment="1">
      <alignment horizontal="left"/>
    </xf>
    <xf numFmtId="49" fontId="32" fillId="30" borderId="2" xfId="107" applyNumberFormat="1" applyFont="1" applyFill="1" applyBorder="1" applyAlignment="1">
      <alignment horizontal="center" vertical="center" wrapText="1"/>
    </xf>
    <xf numFmtId="3" fontId="37" fillId="30" borderId="2" xfId="107" applyNumberFormat="1" applyFont="1" applyFill="1" applyBorder="1" applyAlignment="1">
      <alignment horizontal="center"/>
    </xf>
    <xf numFmtId="166" fontId="33" fillId="30" borderId="2" xfId="107" applyNumberFormat="1" applyFont="1" applyFill="1" applyBorder="1" applyAlignment="1">
      <alignment horizontal="center" vertical="center"/>
    </xf>
    <xf numFmtId="49" fontId="32" fillId="30" borderId="3" xfId="107" applyNumberFormat="1" applyFont="1" applyFill="1" applyBorder="1" applyAlignment="1" applyProtection="1">
      <alignment horizontal="center"/>
      <protection locked="0"/>
    </xf>
    <xf numFmtId="3" fontId="50" fillId="30" borderId="2" xfId="107" applyNumberFormat="1" applyFont="1" applyFill="1" applyBorder="1" applyAlignment="1">
      <alignment horizontal="center"/>
    </xf>
    <xf numFmtId="49" fontId="32" fillId="30" borderId="3" xfId="107" applyNumberFormat="1" applyFont="1" applyFill="1" applyBorder="1" applyAlignment="1">
      <alignment horizontal="center" vertical="center" wrapText="1"/>
    </xf>
    <xf numFmtId="0" fontId="50" fillId="0" borderId="0" xfId="108" applyFont="1" applyAlignment="1">
      <alignment wrapText="1"/>
    </xf>
    <xf numFmtId="0" fontId="50" fillId="0" borderId="2" xfId="108" applyFont="1" applyBorder="1" applyAlignment="1">
      <alignment horizontal="center" vertical="center" wrapText="1"/>
    </xf>
    <xf numFmtId="0" fontId="5" fillId="0" borderId="2" xfId="0" applyFont="1" applyBorder="1"/>
    <xf numFmtId="49" fontId="37" fillId="0" borderId="2" xfId="107" applyNumberFormat="1" applyFont="1" applyFill="1" applyBorder="1" applyAlignment="1">
      <alignment horizontal="center" vertical="center" wrapText="1"/>
    </xf>
    <xf numFmtId="49" fontId="37" fillId="0" borderId="3" xfId="107" applyNumberFormat="1" applyFont="1" applyFill="1" applyBorder="1" applyAlignment="1" applyProtection="1">
      <alignment horizontal="center" vertical="center"/>
      <protection locked="0"/>
    </xf>
    <xf numFmtId="166" fontId="10" fillId="0" borderId="5" xfId="0" applyNumberFormat="1" applyFont="1" applyBorder="1" applyAlignment="1">
      <alignment horizontal="center" vertical="center"/>
    </xf>
    <xf numFmtId="166" fontId="12" fillId="0" borderId="7" xfId="2" applyNumberFormat="1" applyFont="1" applyBorder="1" applyAlignment="1" applyProtection="1">
      <alignment horizontal="center"/>
      <protection locked="0"/>
    </xf>
    <xf numFmtId="0" fontId="77" fillId="0" borderId="2" xfId="108" applyFont="1" applyBorder="1" applyAlignment="1">
      <alignment horizontal="center" vertical="center" wrapText="1"/>
    </xf>
    <xf numFmtId="0" fontId="71" fillId="0" borderId="2" xfId="108" applyFont="1" applyBorder="1" applyAlignment="1">
      <alignment horizontal="center" vertical="center" wrapText="1"/>
    </xf>
    <xf numFmtId="0" fontId="80" fillId="0" borderId="19" xfId="108" applyFont="1" applyBorder="1" applyAlignment="1">
      <alignment horizontal="center" wrapText="1"/>
    </xf>
    <xf numFmtId="0" fontId="71" fillId="0" borderId="3" xfId="108" applyFont="1" applyBorder="1" applyAlignment="1">
      <alignment wrapText="1"/>
    </xf>
    <xf numFmtId="49" fontId="50" fillId="0" borderId="3" xfId="108" applyNumberFormat="1" applyFont="1" applyBorder="1" applyAlignment="1">
      <alignment horizontal="center" vertical="center" wrapText="1"/>
    </xf>
    <xf numFmtId="3" fontId="71" fillId="0" borderId="3" xfId="108" applyNumberFormat="1" applyFont="1" applyBorder="1" applyAlignment="1">
      <alignment horizontal="center" vertical="center" wrapText="1"/>
    </xf>
    <xf numFmtId="0" fontId="76" fillId="0" borderId="4" xfId="108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50" fillId="0" borderId="3" xfId="0" applyFont="1" applyBorder="1" applyAlignment="1">
      <alignment wrapText="1"/>
    </xf>
    <xf numFmtId="0" fontId="50" fillId="0" borderId="6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35" fillId="0" borderId="3" xfId="107" applyFont="1" applyFill="1" applyBorder="1" applyAlignment="1">
      <alignment horizontal="left" vertical="center" wrapText="1"/>
    </xf>
    <xf numFmtId="3" fontId="71" fillId="0" borderId="3" xfId="107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35" fillId="0" borderId="21" xfId="0" applyFont="1" applyFill="1" applyBorder="1" applyAlignment="1" applyProtection="1">
      <alignment horizontal="left" vertical="center" indent="2"/>
      <protection locked="0"/>
    </xf>
    <xf numFmtId="49" fontId="37" fillId="0" borderId="21" xfId="0" applyNumberFormat="1" applyFont="1" applyFill="1" applyBorder="1" applyAlignment="1" applyProtection="1">
      <alignment horizontal="center" vertical="center"/>
      <protection locked="0"/>
    </xf>
    <xf numFmtId="3" fontId="37" fillId="0" borderId="21" xfId="0" applyNumberFormat="1" applyFont="1" applyFill="1" applyBorder="1" applyAlignment="1" applyProtection="1">
      <alignment horizontal="center" vertical="center"/>
      <protection locked="0"/>
    </xf>
    <xf numFmtId="169" fontId="33" fillId="0" borderId="21" xfId="0" applyNumberFormat="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left" vertical="center" indent="2"/>
      <protection locked="0"/>
    </xf>
    <xf numFmtId="49" fontId="37" fillId="0" borderId="3" xfId="0" applyNumberFormat="1" applyFont="1" applyFill="1" applyBorder="1" applyAlignment="1" applyProtection="1">
      <alignment horizontal="center" vertical="center"/>
      <protection locked="0"/>
    </xf>
    <xf numFmtId="3" fontId="37" fillId="0" borderId="5" xfId="0" applyNumberFormat="1" applyFont="1" applyFill="1" applyBorder="1" applyAlignment="1" applyProtection="1">
      <alignment horizontal="center" vertical="center"/>
      <protection locked="0"/>
    </xf>
    <xf numFmtId="169" fontId="33" fillId="0" borderId="3" xfId="0" applyNumberFormat="1" applyFont="1" applyFill="1" applyBorder="1" applyAlignment="1" applyProtection="1">
      <alignment horizontal="center" vertical="center"/>
      <protection locked="0"/>
    </xf>
    <xf numFmtId="49" fontId="37" fillId="0" borderId="2" xfId="0" applyNumberFormat="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>
      <alignment horizontal="left" vertical="center" wrapText="1"/>
    </xf>
    <xf numFmtId="49" fontId="38" fillId="0" borderId="2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 applyProtection="1">
      <alignment horizontal="center" vertical="center"/>
      <protection locked="0"/>
    </xf>
    <xf numFmtId="3" fontId="37" fillId="0" borderId="1" xfId="0" applyNumberFormat="1" applyFont="1" applyFill="1" applyBorder="1" applyAlignment="1">
      <alignment horizontal="center" wrapText="1"/>
    </xf>
    <xf numFmtId="169" fontId="33" fillId="0" borderId="1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 applyProtection="1">
      <alignment horizontal="center" vertical="center"/>
      <protection locked="0"/>
    </xf>
    <xf numFmtId="3" fontId="37" fillId="0" borderId="6" xfId="0" applyNumberFormat="1" applyFont="1" applyFill="1" applyBorder="1" applyAlignment="1">
      <alignment horizontal="center" wrapText="1"/>
    </xf>
    <xf numFmtId="169" fontId="33" fillId="0" borderId="6" xfId="0" applyNumberFormat="1" applyFont="1" applyFill="1" applyBorder="1" applyAlignment="1">
      <alignment horizontal="center" vertical="center"/>
    </xf>
    <xf numFmtId="3" fontId="37" fillId="0" borderId="6" xfId="0" applyNumberFormat="1" applyFont="1" applyFill="1" applyBorder="1" applyAlignment="1">
      <alignment horizontal="center" vertical="center"/>
    </xf>
    <xf numFmtId="169" fontId="33" fillId="0" borderId="3" xfId="0" applyNumberFormat="1" applyFont="1" applyFill="1" applyBorder="1" applyAlignment="1">
      <alignment horizontal="center" vertical="center"/>
    </xf>
    <xf numFmtId="169" fontId="38" fillId="0" borderId="2" xfId="0" applyNumberFormat="1" applyFont="1" applyFill="1" applyBorder="1" applyAlignment="1">
      <alignment horizontal="center" wrapText="1"/>
    </xf>
    <xf numFmtId="3" fontId="37" fillId="0" borderId="20" xfId="0" applyNumberFormat="1" applyFont="1" applyFill="1" applyBorder="1" applyAlignment="1">
      <alignment horizontal="center" vertical="center"/>
    </xf>
    <xf numFmtId="169" fontId="33" fillId="0" borderId="20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6" xfId="0" applyFont="1" applyFill="1" applyBorder="1" applyAlignment="1">
      <alignment horizontal="left" vertical="center"/>
    </xf>
    <xf numFmtId="0" fontId="39" fillId="0" borderId="0" xfId="63" applyFont="1"/>
    <xf numFmtId="0" fontId="37" fillId="0" borderId="0" xfId="63" applyFont="1"/>
    <xf numFmtId="2" fontId="32" fillId="0" borderId="0" xfId="63" applyNumberFormat="1" applyFont="1" applyAlignment="1">
      <alignment wrapText="1"/>
    </xf>
    <xf numFmtId="0" fontId="32" fillId="0" borderId="0" xfId="63" applyFont="1"/>
    <xf numFmtId="0" fontId="39" fillId="0" borderId="2" xfId="63" applyFont="1" applyBorder="1" applyAlignment="1">
      <alignment horizontal="center" vertical="center"/>
    </xf>
    <xf numFmtId="0" fontId="39" fillId="0" borderId="0" xfId="63" applyFont="1" applyAlignment="1"/>
    <xf numFmtId="0" fontId="32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32" fillId="0" borderId="0" xfId="0" applyFont="1" applyFill="1" applyBorder="1"/>
    <xf numFmtId="0" fontId="34" fillId="0" borderId="0" xfId="0" applyFont="1" applyFill="1" applyBorder="1"/>
    <xf numFmtId="0" fontId="37" fillId="0" borderId="24" xfId="0" applyFont="1" applyFill="1" applyBorder="1" applyAlignment="1"/>
    <xf numFmtId="3" fontId="37" fillId="0" borderId="2" xfId="0" applyNumberFormat="1" applyFont="1" applyFill="1" applyBorder="1" applyAlignment="1">
      <alignment horizontal="center"/>
    </xf>
    <xf numFmtId="166" fontId="32" fillId="0" borderId="0" xfId="0" applyNumberFormat="1" applyFont="1" applyFill="1"/>
    <xf numFmtId="170" fontId="32" fillId="0" borderId="0" xfId="0" applyNumberFormat="1" applyFont="1" applyFill="1"/>
    <xf numFmtId="0" fontId="50" fillId="0" borderId="1" xfId="0" applyFont="1" applyBorder="1" applyAlignment="1">
      <alignment vertical="center" wrapText="1"/>
    </xf>
    <xf numFmtId="0" fontId="50" fillId="0" borderId="6" xfId="0" applyFont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0" fontId="35" fillId="0" borderId="3" xfId="0" applyFont="1" applyFill="1" applyBorder="1" applyAlignment="1">
      <alignment vertical="center" wrapText="1"/>
    </xf>
    <xf numFmtId="169" fontId="38" fillId="0" borderId="3" xfId="0" applyNumberFormat="1" applyFont="1" applyFill="1" applyBorder="1" applyAlignment="1">
      <alignment horizontal="center" vertical="center" wrapText="1"/>
    </xf>
    <xf numFmtId="0" fontId="39" fillId="0" borderId="3" xfId="63" applyFont="1" applyBorder="1" applyAlignment="1">
      <alignment horizontal="center" vertical="center"/>
    </xf>
    <xf numFmtId="2" fontId="34" fillId="0" borderId="3" xfId="63" applyNumberFormat="1" applyFont="1" applyBorder="1" applyAlignment="1">
      <alignment horizontal="left" vertical="center" wrapText="1"/>
    </xf>
    <xf numFmtId="3" fontId="34" fillId="0" borderId="3" xfId="63" applyNumberFormat="1" applyFont="1" applyBorder="1" applyAlignment="1">
      <alignment horizontal="center" vertical="center" wrapText="1"/>
    </xf>
    <xf numFmtId="0" fontId="32" fillId="0" borderId="4" xfId="63" applyFont="1" applyBorder="1" applyAlignment="1">
      <alignment horizontal="center"/>
    </xf>
    <xf numFmtId="2" fontId="32" fillId="0" borderId="4" xfId="63" applyNumberFormat="1" applyFont="1" applyBorder="1" applyAlignment="1">
      <alignment horizontal="center" vertical="center" wrapText="1"/>
    </xf>
    <xf numFmtId="0" fontId="32" fillId="0" borderId="4" xfId="63" applyFont="1" applyBorder="1" applyAlignment="1">
      <alignment horizontal="center" vertical="center" wrapText="1"/>
    </xf>
    <xf numFmtId="3" fontId="37" fillId="0" borderId="2" xfId="0" applyNumberFormat="1" applyFont="1" applyFill="1" applyBorder="1" applyAlignment="1" applyProtection="1">
      <alignment horizontal="center" vertical="center"/>
      <protection locked="0"/>
    </xf>
    <xf numFmtId="169" fontId="33" fillId="0" borderId="2" xfId="0" applyNumberFormat="1" applyFont="1" applyFill="1" applyBorder="1" applyAlignment="1" applyProtection="1">
      <alignment horizontal="center" vertical="center"/>
      <protection locked="0"/>
    </xf>
    <xf numFmtId="49" fontId="37" fillId="0" borderId="8" xfId="0" applyNumberFormat="1" applyFont="1" applyFill="1" applyBorder="1" applyAlignment="1" applyProtection="1">
      <alignment horizontal="center" vertical="center"/>
      <protection locked="0"/>
    </xf>
    <xf numFmtId="3" fontId="37" fillId="0" borderId="8" xfId="0" applyNumberFormat="1" applyFont="1" applyFill="1" applyBorder="1" applyAlignment="1">
      <alignment horizontal="center" vertical="center"/>
    </xf>
    <xf numFmtId="169" fontId="33" fillId="0" borderId="8" xfId="0" applyNumberFormat="1" applyFont="1" applyFill="1" applyBorder="1" applyAlignment="1">
      <alignment horizontal="center" vertical="center"/>
    </xf>
    <xf numFmtId="166" fontId="40" fillId="0" borderId="2" xfId="0" applyNumberFormat="1" applyFont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37" fillId="0" borderId="3" xfId="107" applyNumberFormat="1" applyFont="1" applyFill="1" applyBorder="1" applyAlignment="1">
      <alignment horizontal="center" vertical="center" wrapText="1"/>
    </xf>
    <xf numFmtId="0" fontId="33" fillId="0" borderId="1" xfId="107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76" fillId="0" borderId="2" xfId="108" applyFont="1" applyBorder="1" applyAlignment="1">
      <alignment vertical="center" wrapText="1"/>
    </xf>
    <xf numFmtId="49" fontId="76" fillId="0" borderId="2" xfId="108" applyNumberFormat="1" applyFont="1" applyBorder="1" applyAlignment="1">
      <alignment horizontal="center" vertical="center" wrapText="1"/>
    </xf>
    <xf numFmtId="3" fontId="76" fillId="0" borderId="2" xfId="108" applyNumberFormat="1" applyFont="1" applyBorder="1" applyAlignment="1">
      <alignment horizontal="center" vertical="center" wrapText="1"/>
    </xf>
    <xf numFmtId="0" fontId="76" fillId="0" borderId="2" xfId="108" applyFont="1" applyBorder="1" applyAlignment="1">
      <alignment wrapText="1"/>
    </xf>
    <xf numFmtId="3" fontId="76" fillId="0" borderId="2" xfId="108" applyNumberFormat="1" applyFont="1" applyBorder="1" applyAlignment="1">
      <alignment horizontal="center" wrapText="1"/>
    </xf>
    <xf numFmtId="0" fontId="76" fillId="0" borderId="2" xfId="108" applyFont="1" applyBorder="1" applyAlignment="1">
      <alignment horizontal="center" wrapText="1"/>
    </xf>
    <xf numFmtId="0" fontId="83" fillId="0" borderId="2" xfId="108" applyFont="1" applyBorder="1" applyAlignment="1">
      <alignment horizontal="center" vertical="center" wrapText="1"/>
    </xf>
    <xf numFmtId="0" fontId="76" fillId="0" borderId="2" xfId="0" applyFont="1" applyBorder="1" applyAlignment="1">
      <alignment vertical="center" wrapText="1"/>
    </xf>
    <xf numFmtId="166" fontId="79" fillId="0" borderId="2" xfId="108" applyNumberFormat="1" applyFont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vertical="center" wrapText="1"/>
    </xf>
    <xf numFmtId="0" fontId="38" fillId="0" borderId="24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50" fillId="0" borderId="8" xfId="0" applyFont="1" applyBorder="1" applyAlignment="1">
      <alignment vertical="center" wrapText="1"/>
    </xf>
    <xf numFmtId="3" fontId="37" fillId="0" borderId="1" xfId="0" applyNumberFormat="1" applyFont="1" applyFill="1" applyBorder="1" applyAlignment="1">
      <alignment horizontal="center" vertical="center" wrapText="1"/>
    </xf>
    <xf numFmtId="3" fontId="37" fillId="0" borderId="6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 vertical="center" wrapText="1"/>
    </xf>
    <xf numFmtId="0" fontId="87" fillId="0" borderId="3" xfId="0" applyFont="1" applyBorder="1"/>
    <xf numFmtId="3" fontId="87" fillId="0" borderId="3" xfId="0" applyNumberFormat="1" applyFont="1" applyBorder="1" applyAlignment="1">
      <alignment horizontal="center"/>
    </xf>
    <xf numFmtId="169" fontId="88" fillId="0" borderId="3" xfId="0" applyNumberFormat="1" applyFont="1" applyBorder="1" applyAlignment="1">
      <alignment horizontal="center"/>
    </xf>
    <xf numFmtId="3" fontId="40" fillId="0" borderId="0" xfId="0" applyNumberFormat="1" applyFont="1"/>
    <xf numFmtId="3" fontId="32" fillId="0" borderId="0" xfId="0" applyNumberFormat="1" applyFont="1"/>
    <xf numFmtId="0" fontId="89" fillId="0" borderId="2" xfId="0" applyFont="1" applyBorder="1"/>
    <xf numFmtId="3" fontId="89" fillId="0" borderId="2" xfId="0" applyNumberFormat="1" applyFont="1" applyBorder="1" applyAlignment="1">
      <alignment horizontal="center"/>
    </xf>
    <xf numFmtId="3" fontId="37" fillId="0" borderId="2" xfId="0" applyNumberFormat="1" applyFont="1" applyBorder="1" applyAlignment="1">
      <alignment horizontal="center"/>
    </xf>
    <xf numFmtId="169" fontId="90" fillId="0" borderId="2" xfId="0" applyNumberFormat="1" applyFont="1" applyBorder="1" applyAlignment="1">
      <alignment horizontal="center"/>
    </xf>
    <xf numFmtId="3" fontId="37" fillId="31" borderId="2" xfId="0" applyNumberFormat="1" applyFont="1" applyFill="1" applyBorder="1" applyAlignment="1">
      <alignment horizontal="center"/>
    </xf>
    <xf numFmtId="0" fontId="52" fillId="0" borderId="0" xfId="0" applyFont="1"/>
    <xf numFmtId="0" fontId="89" fillId="0" borderId="2" xfId="0" applyFont="1" applyFill="1" applyBorder="1"/>
    <xf numFmtId="169" fontId="90" fillId="0" borderId="3" xfId="0" applyNumberFormat="1" applyFont="1" applyBorder="1" applyAlignment="1">
      <alignment horizontal="center"/>
    </xf>
    <xf numFmtId="3" fontId="37" fillId="0" borderId="2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169" fontId="88" fillId="0" borderId="2" xfId="0" applyNumberFormat="1" applyFont="1" applyBorder="1" applyAlignment="1">
      <alignment horizontal="center"/>
    </xf>
    <xf numFmtId="169" fontId="33" fillId="0" borderId="3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/>
    <xf numFmtId="0" fontId="39" fillId="31" borderId="2" xfId="0" applyFont="1" applyFill="1" applyBorder="1" applyAlignment="1">
      <alignment horizontal="left" vertical="center" wrapText="1"/>
    </xf>
    <xf numFmtId="166" fontId="32" fillId="0" borderId="0" xfId="63" applyNumberFormat="1" applyFont="1"/>
    <xf numFmtId="169" fontId="37" fillId="0" borderId="1" xfId="0" applyNumberFormat="1" applyFont="1" applyFill="1" applyBorder="1" applyAlignment="1">
      <alignment horizontal="center" wrapText="1"/>
    </xf>
    <xf numFmtId="169" fontId="37" fillId="0" borderId="6" xfId="0" applyNumberFormat="1" applyFont="1" applyFill="1" applyBorder="1" applyAlignment="1">
      <alignment horizontal="center" wrapText="1"/>
    </xf>
    <xf numFmtId="3" fontId="9" fillId="0" borderId="0" xfId="0" applyNumberFormat="1" applyFont="1" applyAlignment="1">
      <alignment vertical="center"/>
    </xf>
    <xf numFmtId="0" fontId="91" fillId="0" borderId="2" xfId="0" applyFont="1" applyFill="1" applyBorder="1" applyAlignment="1">
      <alignment horizontal="center" wrapText="1"/>
    </xf>
    <xf numFmtId="3" fontId="78" fillId="0" borderId="3" xfId="107" applyNumberFormat="1" applyFont="1" applyFill="1" applyBorder="1" applyAlignment="1">
      <alignment horizontal="center" vertical="center" wrapText="1"/>
    </xf>
    <xf numFmtId="2" fontId="9" fillId="0" borderId="0" xfId="0" applyNumberFormat="1" applyFont="1"/>
    <xf numFmtId="1" fontId="37" fillId="0" borderId="26" xfId="0" applyNumberFormat="1" applyFont="1" applyFill="1" applyBorder="1" applyAlignment="1" applyProtection="1">
      <alignment horizontal="center" vertical="center"/>
      <protection locked="0"/>
    </xf>
    <xf numFmtId="166" fontId="33" fillId="0" borderId="21" xfId="0" applyNumberFormat="1" applyFont="1" applyFill="1" applyBorder="1" applyAlignment="1" applyProtection="1">
      <alignment horizontal="center" vertical="center"/>
      <protection locked="0"/>
    </xf>
    <xf numFmtId="1" fontId="37" fillId="0" borderId="3" xfId="0" applyNumberFormat="1" applyFont="1" applyFill="1" applyBorder="1" applyAlignment="1">
      <alignment horizontal="center" wrapText="1"/>
    </xf>
    <xf numFmtId="166" fontId="33" fillId="0" borderId="3" xfId="0" applyNumberFormat="1" applyFont="1" applyFill="1" applyBorder="1" applyAlignment="1">
      <alignment horizontal="center" wrapText="1"/>
    </xf>
    <xf numFmtId="3" fontId="39" fillId="0" borderId="1" xfId="62" applyNumberFormat="1" applyFont="1" applyFill="1" applyBorder="1" applyAlignment="1" applyProtection="1">
      <alignment horizontal="center" vertical="center"/>
      <protection locked="0"/>
    </xf>
    <xf numFmtId="3" fontId="78" fillId="0" borderId="3" xfId="108" applyNumberFormat="1" applyFont="1" applyBorder="1" applyAlignment="1">
      <alignment horizontal="center" vertical="center" wrapText="1"/>
    </xf>
    <xf numFmtId="170" fontId="50" fillId="0" borderId="0" xfId="108" applyNumberFormat="1" applyFont="1" applyAlignment="1">
      <alignment horizontal="center" vertical="center" wrapText="1"/>
    </xf>
    <xf numFmtId="169" fontId="32" fillId="0" borderId="0" xfId="0" applyNumberFormat="1" applyFont="1"/>
    <xf numFmtId="3" fontId="91" fillId="0" borderId="2" xfId="107" applyNumberFormat="1" applyFont="1" applyFill="1" applyBorder="1" applyAlignment="1">
      <alignment horizontal="center" vertical="center"/>
    </xf>
    <xf numFmtId="166" fontId="64" fillId="0" borderId="2" xfId="107" applyNumberFormat="1" applyFont="1" applyFill="1" applyBorder="1" applyAlignment="1">
      <alignment horizontal="center" vertical="center"/>
    </xf>
    <xf numFmtId="169" fontId="90" fillId="31" borderId="3" xfId="0" applyNumberFormat="1" applyFont="1" applyFill="1" applyBorder="1" applyAlignment="1">
      <alignment horizontal="center"/>
    </xf>
    <xf numFmtId="169" fontId="90" fillId="31" borderId="2" xfId="0" applyNumberFormat="1" applyFont="1" applyFill="1" applyBorder="1" applyAlignment="1">
      <alignment horizontal="center"/>
    </xf>
    <xf numFmtId="3" fontId="40" fillId="31" borderId="0" xfId="0" applyNumberFormat="1" applyFont="1" applyFill="1"/>
    <xf numFmtId="169" fontId="33" fillId="31" borderId="3" xfId="0" applyNumberFormat="1" applyFont="1" applyFill="1" applyBorder="1" applyAlignment="1">
      <alignment horizontal="center" vertical="center" wrapText="1"/>
    </xf>
    <xf numFmtId="169" fontId="37" fillId="31" borderId="6" xfId="0" applyNumberFormat="1" applyFont="1" applyFill="1" applyBorder="1" applyAlignment="1">
      <alignment horizontal="center" wrapText="1"/>
    </xf>
    <xf numFmtId="169" fontId="37" fillId="31" borderId="6" xfId="0" applyNumberFormat="1" applyFont="1" applyFill="1" applyBorder="1" applyAlignment="1">
      <alignment horizontal="center" vertical="center"/>
    </xf>
    <xf numFmtId="169" fontId="37" fillId="31" borderId="3" xfId="0" applyNumberFormat="1" applyFont="1" applyFill="1" applyBorder="1" applyAlignment="1">
      <alignment horizontal="center" vertical="center"/>
    </xf>
    <xf numFmtId="169" fontId="38" fillId="31" borderId="2" xfId="0" applyNumberFormat="1" applyFont="1" applyFill="1" applyBorder="1" applyAlignment="1">
      <alignment horizontal="center" wrapText="1"/>
    </xf>
    <xf numFmtId="169" fontId="33" fillId="31" borderId="20" xfId="0" applyNumberFormat="1" applyFont="1" applyFill="1" applyBorder="1" applyAlignment="1">
      <alignment horizontal="center" vertical="center"/>
    </xf>
    <xf numFmtId="166" fontId="12" fillId="31" borderId="7" xfId="2" applyNumberFormat="1" applyFont="1" applyFill="1" applyBorder="1" applyAlignment="1" applyProtection="1">
      <alignment horizontal="center"/>
      <protection locked="0"/>
    </xf>
    <xf numFmtId="169" fontId="33" fillId="31" borderId="3" xfId="0" applyNumberFormat="1" applyFont="1" applyFill="1" applyBorder="1" applyAlignment="1">
      <alignment horizontal="center" vertical="center"/>
    </xf>
    <xf numFmtId="166" fontId="79" fillId="31" borderId="2" xfId="108" applyNumberFormat="1" applyFont="1" applyFill="1" applyBorder="1" applyAlignment="1">
      <alignment horizontal="center" vertical="center" wrapText="1"/>
    </xf>
    <xf numFmtId="0" fontId="48" fillId="0" borderId="24" xfId="68" applyFont="1" applyBorder="1" applyAlignment="1">
      <alignment horizontal="left" vertical="center" wrapText="1"/>
    </xf>
    <xf numFmtId="0" fontId="48" fillId="0" borderId="27" xfId="68" applyFont="1" applyBorder="1" applyAlignment="1">
      <alignment horizontal="left" vertical="center" wrapText="1"/>
    </xf>
    <xf numFmtId="0" fontId="48" fillId="0" borderId="25" xfId="68" applyFont="1" applyBorder="1" applyAlignment="1">
      <alignment horizontal="left" vertical="center" wrapText="1"/>
    </xf>
    <xf numFmtId="0" fontId="53" fillId="0" borderId="23" xfId="68" applyFont="1" applyBorder="1" applyAlignment="1">
      <alignment horizontal="left" vertical="center" wrapText="1"/>
    </xf>
    <xf numFmtId="0" fontId="66" fillId="0" borderId="0" xfId="68" applyFont="1" applyAlignment="1">
      <alignment horizontal="center" vertical="center" wrapText="1"/>
    </xf>
    <xf numFmtId="0" fontId="67" fillId="0" borderId="0" xfId="68" applyFont="1" applyAlignment="1">
      <alignment horizontal="center" vertical="center" wrapText="1"/>
    </xf>
    <xf numFmtId="0" fontId="5" fillId="0" borderId="2" xfId="68" applyFont="1" applyBorder="1" applyAlignment="1">
      <alignment horizontal="center" vertical="center" wrapText="1"/>
    </xf>
    <xf numFmtId="0" fontId="43" fillId="0" borderId="1" xfId="63" applyFont="1" applyBorder="1" applyAlignment="1">
      <alignment horizontal="center" vertical="center" wrapText="1"/>
    </xf>
    <xf numFmtId="0" fontId="43" fillId="0" borderId="22" xfId="6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3" fillId="0" borderId="0" xfId="1" applyFont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5" fillId="0" borderId="1" xfId="0" applyFont="1" applyBorder="1"/>
    <xf numFmtId="0" fontId="5" fillId="0" borderId="3" xfId="0" applyFont="1" applyBorder="1"/>
    <xf numFmtId="0" fontId="8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41" fillId="0" borderId="2" xfId="0" applyNumberFormat="1" applyFont="1" applyBorder="1" applyAlignment="1">
      <alignment horizontal="center" vertical="center" wrapText="1"/>
    </xf>
    <xf numFmtId="0" fontId="36" fillId="0" borderId="2" xfId="0" applyNumberFormat="1" applyFont="1" applyBorder="1" applyAlignment="1">
      <alignment horizontal="center" vertical="center" wrapText="1"/>
    </xf>
    <xf numFmtId="0" fontId="75" fillId="0" borderId="1" xfId="0" applyNumberFormat="1" applyFont="1" applyBorder="1" applyAlignment="1">
      <alignment horizontal="center" vertical="center" wrapText="1"/>
    </xf>
    <xf numFmtId="0" fontId="75" fillId="0" borderId="3" xfId="0" applyNumberFormat="1" applyFont="1" applyBorder="1" applyAlignment="1">
      <alignment horizontal="center" vertical="center" wrapText="1"/>
    </xf>
    <xf numFmtId="2" fontId="40" fillId="0" borderId="24" xfId="63" applyNumberFormat="1" applyFont="1" applyBorder="1" applyAlignment="1">
      <alignment horizontal="left" vertical="center" wrapText="1"/>
    </xf>
    <xf numFmtId="2" fontId="40" fillId="0" borderId="27" xfId="63" applyNumberFormat="1" applyFont="1" applyBorder="1" applyAlignment="1">
      <alignment horizontal="left" vertical="center" wrapText="1"/>
    </xf>
    <xf numFmtId="2" fontId="40" fillId="0" borderId="25" xfId="63" applyNumberFormat="1" applyFont="1" applyBorder="1" applyAlignment="1">
      <alignment horizontal="left" vertical="center" wrapText="1"/>
    </xf>
    <xf numFmtId="0" fontId="81" fillId="0" borderId="1" xfId="63" applyFont="1" applyBorder="1" applyAlignment="1">
      <alignment horizontal="center" vertical="center" wrapText="1"/>
    </xf>
    <xf numFmtId="0" fontId="81" fillId="0" borderId="3" xfId="63" applyFont="1" applyBorder="1" applyAlignment="1">
      <alignment horizontal="center" vertical="center" wrapText="1"/>
    </xf>
    <xf numFmtId="2" fontId="41" fillId="0" borderId="1" xfId="63" applyNumberFormat="1" applyFont="1" applyBorder="1" applyAlignment="1">
      <alignment horizontal="center" vertical="center" wrapText="1"/>
    </xf>
    <xf numFmtId="2" fontId="41" fillId="0" borderId="3" xfId="63" applyNumberFormat="1" applyFont="1" applyBorder="1" applyAlignment="1">
      <alignment horizontal="center" vertical="center" wrapText="1"/>
    </xf>
    <xf numFmtId="0" fontId="34" fillId="0" borderId="1" xfId="63" applyFont="1" applyBorder="1" applyAlignment="1">
      <alignment horizontal="center"/>
    </xf>
    <xf numFmtId="0" fontId="34" fillId="0" borderId="3" xfId="63" applyFont="1" applyBorder="1" applyAlignment="1">
      <alignment horizontal="center"/>
    </xf>
    <xf numFmtId="0" fontId="61" fillId="0" borderId="0" xfId="63" applyFont="1" applyAlignment="1">
      <alignment horizontal="center" vertical="center" wrapText="1"/>
    </xf>
    <xf numFmtId="0" fontId="32" fillId="0" borderId="24" xfId="63" applyFont="1" applyBorder="1" applyAlignment="1">
      <alignment horizontal="center" vertical="center" wrapText="1"/>
    </xf>
    <xf numFmtId="0" fontId="32" fillId="0" borderId="27" xfId="63" applyFont="1" applyBorder="1" applyAlignment="1">
      <alignment horizontal="center" vertical="center" wrapText="1"/>
    </xf>
    <xf numFmtId="0" fontId="32" fillId="0" borderId="25" xfId="63" applyFont="1" applyBorder="1" applyAlignment="1">
      <alignment horizontal="center" vertical="center" wrapText="1"/>
    </xf>
    <xf numFmtId="0" fontId="41" fillId="0" borderId="1" xfId="63" applyFont="1" applyBorder="1" applyAlignment="1">
      <alignment horizontal="center" vertical="center" wrapText="1"/>
    </xf>
    <xf numFmtId="0" fontId="41" fillId="0" borderId="3" xfId="63" applyFont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vertical="center" wrapText="1"/>
    </xf>
    <xf numFmtId="0" fontId="64" fillId="0" borderId="19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center" wrapText="1"/>
    </xf>
    <xf numFmtId="0" fontId="61" fillId="0" borderId="0" xfId="107" applyFont="1" applyFill="1" applyBorder="1" applyAlignment="1">
      <alignment horizontal="center" vertical="center" wrapText="1"/>
    </xf>
    <xf numFmtId="0" fontId="64" fillId="0" borderId="0" xfId="107" applyFont="1" applyFill="1" applyBorder="1" applyAlignment="1">
      <alignment horizontal="center" vertical="top" wrapText="1"/>
    </xf>
    <xf numFmtId="0" fontId="37" fillId="0" borderId="2" xfId="63" applyFont="1" applyFill="1" applyBorder="1" applyAlignment="1">
      <alignment horizontal="center" vertical="center" wrapText="1"/>
    </xf>
    <xf numFmtId="0" fontId="37" fillId="0" borderId="4" xfId="63" applyFont="1" applyFill="1" applyBorder="1" applyAlignment="1">
      <alignment horizontal="center" vertical="center" wrapText="1"/>
    </xf>
    <xf numFmtId="0" fontId="37" fillId="0" borderId="1" xfId="63" applyFont="1" applyFill="1" applyBorder="1" applyAlignment="1">
      <alignment horizontal="center" vertical="center" wrapText="1"/>
    </xf>
    <xf numFmtId="0" fontId="37" fillId="0" borderId="22" xfId="63" applyFont="1" applyFill="1" applyBorder="1" applyAlignment="1">
      <alignment horizontal="center" vertical="center" wrapText="1"/>
    </xf>
    <xf numFmtId="0" fontId="68" fillId="0" borderId="1" xfId="68" applyFont="1" applyFill="1" applyBorder="1" applyAlignment="1">
      <alignment horizontal="center" vertical="center"/>
    </xf>
    <xf numFmtId="0" fontId="68" fillId="0" borderId="22" xfId="68" applyFont="1" applyFill="1" applyBorder="1" applyAlignment="1">
      <alignment horizontal="center" vertical="center"/>
    </xf>
    <xf numFmtId="166" fontId="8" fillId="0" borderId="1" xfId="68" applyNumberFormat="1" applyFont="1" applyBorder="1" applyAlignment="1">
      <alignment horizontal="center" vertical="center" wrapText="1"/>
    </xf>
    <xf numFmtId="166" fontId="8" fillId="0" borderId="22" xfId="68" applyNumberFormat="1" applyFont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5" fillId="0" borderId="24" xfId="0" applyFont="1" applyFill="1" applyBorder="1" applyAlignment="1" applyProtection="1">
      <alignment horizontal="left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25" xfId="0" applyFont="1" applyFill="1" applyBorder="1" applyAlignment="1" applyProtection="1">
      <alignment horizontal="left"/>
      <protection locked="0"/>
    </xf>
    <xf numFmtId="0" fontId="82" fillId="0" borderId="23" xfId="108" applyFont="1" applyBorder="1" applyAlignment="1">
      <alignment horizontal="left" vertical="top" wrapText="1"/>
    </xf>
    <xf numFmtId="0" fontId="77" fillId="0" borderId="2" xfId="108" applyFont="1" applyBorder="1" applyAlignment="1">
      <alignment horizontal="left" vertical="center" wrapText="1"/>
    </xf>
    <xf numFmtId="0" fontId="80" fillId="0" borderId="0" xfId="108" applyFont="1" applyBorder="1" applyAlignment="1">
      <alignment horizontal="center" vertical="center" wrapText="1"/>
    </xf>
    <xf numFmtId="0" fontId="48" fillId="0" borderId="2" xfId="68" applyFont="1" applyBorder="1" applyAlignment="1">
      <alignment horizontal="left" vertical="center" wrapText="1"/>
    </xf>
    <xf numFmtId="0" fontId="53" fillId="0" borderId="0" xfId="68" applyFont="1" applyAlignment="1">
      <alignment horizontal="left" vertical="center" wrapText="1"/>
    </xf>
    <xf numFmtId="0" fontId="72" fillId="0" borderId="0" xfId="68" applyFont="1" applyAlignment="1">
      <alignment horizontal="center" vertical="center" wrapText="1"/>
    </xf>
    <xf numFmtId="0" fontId="73" fillId="0" borderId="0" xfId="68" applyFont="1" applyAlignment="1">
      <alignment horizontal="center" vertical="center" wrapText="1"/>
    </xf>
    <xf numFmtId="0" fontId="65" fillId="0" borderId="0" xfId="107" applyFont="1" applyFill="1" applyBorder="1" applyAlignment="1">
      <alignment horizontal="center" vertical="top" wrapText="1"/>
    </xf>
    <xf numFmtId="0" fontId="69" fillId="0" borderId="1" xfId="63" applyFont="1" applyFill="1" applyBorder="1" applyAlignment="1">
      <alignment horizontal="center" vertical="center" wrapText="1"/>
    </xf>
    <xf numFmtId="0" fontId="69" fillId="0" borderId="3" xfId="63" applyFont="1" applyFill="1" applyBorder="1" applyAlignment="1">
      <alignment horizontal="center" vertical="center" wrapText="1"/>
    </xf>
    <xf numFmtId="0" fontId="70" fillId="0" borderId="1" xfId="68" applyFont="1" applyFill="1" applyBorder="1" applyAlignment="1">
      <alignment horizontal="center" vertical="center"/>
    </xf>
    <xf numFmtId="0" fontId="70" fillId="0" borderId="3" xfId="68" applyFont="1" applyFill="1" applyBorder="1" applyAlignment="1">
      <alignment horizontal="center" vertical="center"/>
    </xf>
    <xf numFmtId="166" fontId="70" fillId="0" borderId="1" xfId="68" applyNumberFormat="1" applyFont="1" applyBorder="1" applyAlignment="1">
      <alignment horizontal="center" vertical="center" wrapText="1"/>
    </xf>
    <xf numFmtId="166" fontId="70" fillId="0" borderId="3" xfId="68" applyNumberFormat="1" applyFont="1" applyBorder="1" applyAlignment="1">
      <alignment horizontal="center" vertical="center" wrapText="1"/>
    </xf>
  </cellXfs>
  <cellStyles count="109">
    <cellStyle name=" 1" xfId="70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— акцент1" xfId="71"/>
    <cellStyle name="20% - Акцент1 2" xfId="9"/>
    <cellStyle name="20% — акцент2" xfId="72"/>
    <cellStyle name="20% - Акцент2 2" xfId="10"/>
    <cellStyle name="20% — акцент3" xfId="73"/>
    <cellStyle name="20% - Акцент3 2" xfId="11"/>
    <cellStyle name="20% — акцент4" xfId="74"/>
    <cellStyle name="20% - Акцент4 2" xfId="12"/>
    <cellStyle name="20% — акцент5" xfId="75"/>
    <cellStyle name="20% - Акцент5 2" xfId="13"/>
    <cellStyle name="20% — акцент6" xfId="76"/>
    <cellStyle name="20% - Акцент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— акцент1" xfId="77"/>
    <cellStyle name="40% - Акцент1 2" xfId="21"/>
    <cellStyle name="40% — акцент2" xfId="78"/>
    <cellStyle name="40% - Акцент2 2" xfId="22"/>
    <cellStyle name="40% — акцент3" xfId="79"/>
    <cellStyle name="40% - Акцент3 2" xfId="23"/>
    <cellStyle name="40% — акцент4" xfId="80"/>
    <cellStyle name="40% - Акцент4 2" xfId="24"/>
    <cellStyle name="40% — акцент5" xfId="81"/>
    <cellStyle name="40% - Акцент5 2" xfId="25"/>
    <cellStyle name="40% — акцент6" xfId="82"/>
    <cellStyle name="40% - Акцент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— акцент1" xfId="83"/>
    <cellStyle name="60% - Акцент1 2" xfId="33"/>
    <cellStyle name="60% — акцент2" xfId="84"/>
    <cellStyle name="60% - Акцент2 2" xfId="34"/>
    <cellStyle name="60% — акцент3" xfId="85"/>
    <cellStyle name="60% - Акцент3 2" xfId="35"/>
    <cellStyle name="60% — акцент4" xfId="86"/>
    <cellStyle name="60% - Акцент4 2" xfId="36"/>
    <cellStyle name="60% — акцент5" xfId="87"/>
    <cellStyle name="60% - Акцент5 2" xfId="37"/>
    <cellStyle name="60% — акцент6" xfId="88"/>
    <cellStyle name="60% - Акцент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cel Built-in Normal" xfId="89"/>
    <cellStyle name="Explanatory Text" xfId="48"/>
    <cellStyle name="fEr" xfId="90"/>
    <cellStyle name="fHead" xfId="91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" xfId="92"/>
    <cellStyle name="Normal 2" xfId="93"/>
    <cellStyle name="Normal_Sheet1" xfId="94"/>
    <cellStyle name="Note" xfId="57"/>
    <cellStyle name="Output" xfId="58"/>
    <cellStyle name="Title" xfId="59"/>
    <cellStyle name="Total" xfId="60"/>
    <cellStyle name="vDa" xfId="95"/>
    <cellStyle name="vHl" xfId="96"/>
    <cellStyle name="vN0" xfId="97"/>
    <cellStyle name="vSt" xfId="98"/>
    <cellStyle name="Warning Text" xfId="61"/>
    <cellStyle name="Звичайний 2" xfId="99"/>
    <cellStyle name="Звичайний 3" xfId="100"/>
    <cellStyle name="Звичайний 4" xfId="101"/>
    <cellStyle name="Звичайний 5" xfId="102"/>
    <cellStyle name="Звичайний 6" xfId="103"/>
    <cellStyle name="Звичайний_Ostan 2006" xfId="104"/>
    <cellStyle name="Обычный" xfId="0" builtinId="0"/>
    <cellStyle name="Обычный 2" xfId="62"/>
    <cellStyle name="Обычный 2 2" xfId="63"/>
    <cellStyle name="Обычный 3" xfId="69"/>
    <cellStyle name="Обычный 4" xfId="105"/>
    <cellStyle name="Обычный 4 2" xfId="106"/>
    <cellStyle name="Обычный 5" xfId="107"/>
    <cellStyle name="Обычный 6" xfId="108"/>
    <cellStyle name="Обычный_06" xfId="2"/>
    <cellStyle name="Обычный_10 (1-10)_1TM_2009" xfId="1"/>
    <cellStyle name="Обычный_ДИНАМІКА_МІГРАЦІЯ_ 2001-2011 2" xfId="68"/>
    <cellStyle name="Стиль 1" xfId="64"/>
    <cellStyle name="Тысячи [0]_Анализ" xfId="65"/>
    <cellStyle name="Тысячи_Анализ" xfId="66"/>
    <cellStyle name="ФинᎰнсовый_Лист1 (3)_1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view="pageBreakPreview" zoomScale="73" zoomScaleNormal="73" zoomScaleSheetLayoutView="73" workbookViewId="0">
      <selection activeCell="A33" sqref="A33"/>
    </sheetView>
  </sheetViews>
  <sheetFormatPr defaultRowHeight="12.75" x14ac:dyDescent="0.2"/>
  <cols>
    <col min="1" max="1" width="25.5703125" style="32" customWidth="1"/>
    <col min="2" max="2" width="9.5703125" style="32" customWidth="1"/>
    <col min="3" max="3" width="11.140625" style="32" customWidth="1"/>
    <col min="4" max="4" width="9.5703125" style="32" customWidth="1"/>
    <col min="5" max="5" width="10.5703125" style="32" customWidth="1"/>
    <col min="6" max="6" width="12.7109375" style="32" customWidth="1"/>
    <col min="7" max="7" width="8.42578125" style="32" customWidth="1"/>
    <col min="8" max="8" width="10.28515625" style="32" customWidth="1"/>
    <col min="9" max="9" width="10.5703125" style="32" customWidth="1"/>
    <col min="10" max="258" width="9.140625" style="32"/>
    <col min="259" max="259" width="31.85546875" style="32" customWidth="1"/>
    <col min="260" max="260" width="24" style="32" customWidth="1"/>
    <col min="261" max="261" width="22.7109375" style="32" customWidth="1"/>
    <col min="262" max="265" width="14.7109375" style="32" customWidth="1"/>
    <col min="266" max="514" width="9.140625" style="32"/>
    <col min="515" max="515" width="31.85546875" style="32" customWidth="1"/>
    <col min="516" max="516" width="24" style="32" customWidth="1"/>
    <col min="517" max="517" width="22.7109375" style="32" customWidth="1"/>
    <col min="518" max="521" width="14.7109375" style="32" customWidth="1"/>
    <col min="522" max="770" width="9.140625" style="32"/>
    <col min="771" max="771" width="31.85546875" style="32" customWidth="1"/>
    <col min="772" max="772" width="24" style="32" customWidth="1"/>
    <col min="773" max="773" width="22.7109375" style="32" customWidth="1"/>
    <col min="774" max="777" width="14.7109375" style="32" customWidth="1"/>
    <col min="778" max="1026" width="9.140625" style="32"/>
    <col min="1027" max="1027" width="31.85546875" style="32" customWidth="1"/>
    <col min="1028" max="1028" width="24" style="32" customWidth="1"/>
    <col min="1029" max="1029" width="22.7109375" style="32" customWidth="1"/>
    <col min="1030" max="1033" width="14.7109375" style="32" customWidth="1"/>
    <col min="1034" max="1282" width="9.140625" style="32"/>
    <col min="1283" max="1283" width="31.85546875" style="32" customWidth="1"/>
    <col min="1284" max="1284" width="24" style="32" customWidth="1"/>
    <col min="1285" max="1285" width="22.7109375" style="32" customWidth="1"/>
    <col min="1286" max="1289" width="14.7109375" style="32" customWidth="1"/>
    <col min="1290" max="1538" width="9.140625" style="32"/>
    <col min="1539" max="1539" width="31.85546875" style="32" customWidth="1"/>
    <col min="1540" max="1540" width="24" style="32" customWidth="1"/>
    <col min="1541" max="1541" width="22.7109375" style="32" customWidth="1"/>
    <col min="1542" max="1545" width="14.7109375" style="32" customWidth="1"/>
    <col min="1546" max="1794" width="9.140625" style="32"/>
    <col min="1795" max="1795" width="31.85546875" style="32" customWidth="1"/>
    <col min="1796" max="1796" width="24" style="32" customWidth="1"/>
    <col min="1797" max="1797" width="22.7109375" style="32" customWidth="1"/>
    <col min="1798" max="1801" width="14.7109375" style="32" customWidth="1"/>
    <col min="1802" max="2050" width="9.140625" style="32"/>
    <col min="2051" max="2051" width="31.85546875" style="32" customWidth="1"/>
    <col min="2052" max="2052" width="24" style="32" customWidth="1"/>
    <col min="2053" max="2053" width="22.7109375" style="32" customWidth="1"/>
    <col min="2054" max="2057" width="14.7109375" style="32" customWidth="1"/>
    <col min="2058" max="2306" width="9.140625" style="32"/>
    <col min="2307" max="2307" width="31.85546875" style="32" customWidth="1"/>
    <col min="2308" max="2308" width="24" style="32" customWidth="1"/>
    <col min="2309" max="2309" width="22.7109375" style="32" customWidth="1"/>
    <col min="2310" max="2313" width="14.7109375" style="32" customWidth="1"/>
    <col min="2314" max="2562" width="9.140625" style="32"/>
    <col min="2563" max="2563" width="31.85546875" style="32" customWidth="1"/>
    <col min="2564" max="2564" width="24" style="32" customWidth="1"/>
    <col min="2565" max="2565" width="22.7109375" style="32" customWidth="1"/>
    <col min="2566" max="2569" width="14.7109375" style="32" customWidth="1"/>
    <col min="2570" max="2818" width="9.140625" style="32"/>
    <col min="2819" max="2819" width="31.85546875" style="32" customWidth="1"/>
    <col min="2820" max="2820" width="24" style="32" customWidth="1"/>
    <col min="2821" max="2821" width="22.7109375" style="32" customWidth="1"/>
    <col min="2822" max="2825" width="14.7109375" style="32" customWidth="1"/>
    <col min="2826" max="3074" width="9.140625" style="32"/>
    <col min="3075" max="3075" width="31.85546875" style="32" customWidth="1"/>
    <col min="3076" max="3076" width="24" style="32" customWidth="1"/>
    <col min="3077" max="3077" width="22.7109375" style="32" customWidth="1"/>
    <col min="3078" max="3081" width="14.7109375" style="32" customWidth="1"/>
    <col min="3082" max="3330" width="9.140625" style="32"/>
    <col min="3331" max="3331" width="31.85546875" style="32" customWidth="1"/>
    <col min="3332" max="3332" width="24" style="32" customWidth="1"/>
    <col min="3333" max="3333" width="22.7109375" style="32" customWidth="1"/>
    <col min="3334" max="3337" width="14.7109375" style="32" customWidth="1"/>
    <col min="3338" max="3586" width="9.140625" style="32"/>
    <col min="3587" max="3587" width="31.85546875" style="32" customWidth="1"/>
    <col min="3588" max="3588" width="24" style="32" customWidth="1"/>
    <col min="3589" max="3589" width="22.7109375" style="32" customWidth="1"/>
    <col min="3590" max="3593" width="14.7109375" style="32" customWidth="1"/>
    <col min="3594" max="3842" width="9.140625" style="32"/>
    <col min="3843" max="3843" width="31.85546875" style="32" customWidth="1"/>
    <col min="3844" max="3844" width="24" style="32" customWidth="1"/>
    <col min="3845" max="3845" width="22.7109375" style="32" customWidth="1"/>
    <col min="3846" max="3849" width="14.7109375" style="32" customWidth="1"/>
    <col min="3850" max="4098" width="9.140625" style="32"/>
    <col min="4099" max="4099" width="31.85546875" style="32" customWidth="1"/>
    <col min="4100" max="4100" width="24" style="32" customWidth="1"/>
    <col min="4101" max="4101" width="22.7109375" style="32" customWidth="1"/>
    <col min="4102" max="4105" width="14.7109375" style="32" customWidth="1"/>
    <col min="4106" max="4354" width="9.140625" style="32"/>
    <col min="4355" max="4355" width="31.85546875" style="32" customWidth="1"/>
    <col min="4356" max="4356" width="24" style="32" customWidth="1"/>
    <col min="4357" max="4357" width="22.7109375" style="32" customWidth="1"/>
    <col min="4358" max="4361" width="14.7109375" style="32" customWidth="1"/>
    <col min="4362" max="4610" width="9.140625" style="32"/>
    <col min="4611" max="4611" width="31.85546875" style="32" customWidth="1"/>
    <col min="4612" max="4612" width="24" style="32" customWidth="1"/>
    <col min="4613" max="4613" width="22.7109375" style="32" customWidth="1"/>
    <col min="4614" max="4617" width="14.7109375" style="32" customWidth="1"/>
    <col min="4618" max="4866" width="9.140625" style="32"/>
    <col min="4867" max="4867" width="31.85546875" style="32" customWidth="1"/>
    <col min="4868" max="4868" width="24" style="32" customWidth="1"/>
    <col min="4869" max="4869" width="22.7109375" style="32" customWidth="1"/>
    <col min="4870" max="4873" width="14.7109375" style="32" customWidth="1"/>
    <col min="4874" max="5122" width="9.140625" style="32"/>
    <col min="5123" max="5123" width="31.85546875" style="32" customWidth="1"/>
    <col min="5124" max="5124" width="24" style="32" customWidth="1"/>
    <col min="5125" max="5125" width="22.7109375" style="32" customWidth="1"/>
    <col min="5126" max="5129" width="14.7109375" style="32" customWidth="1"/>
    <col min="5130" max="5378" width="9.140625" style="32"/>
    <col min="5379" max="5379" width="31.85546875" style="32" customWidth="1"/>
    <col min="5380" max="5380" width="24" style="32" customWidth="1"/>
    <col min="5381" max="5381" width="22.7109375" style="32" customWidth="1"/>
    <col min="5382" max="5385" width="14.7109375" style="32" customWidth="1"/>
    <col min="5386" max="5634" width="9.140625" style="32"/>
    <col min="5635" max="5635" width="31.85546875" style="32" customWidth="1"/>
    <col min="5636" max="5636" width="24" style="32" customWidth="1"/>
    <col min="5637" max="5637" width="22.7109375" style="32" customWidth="1"/>
    <col min="5638" max="5641" width="14.7109375" style="32" customWidth="1"/>
    <col min="5642" max="5890" width="9.140625" style="32"/>
    <col min="5891" max="5891" width="31.85546875" style="32" customWidth="1"/>
    <col min="5892" max="5892" width="24" style="32" customWidth="1"/>
    <col min="5893" max="5893" width="22.7109375" style="32" customWidth="1"/>
    <col min="5894" max="5897" width="14.7109375" style="32" customWidth="1"/>
    <col min="5898" max="6146" width="9.140625" style="32"/>
    <col min="6147" max="6147" width="31.85546875" style="32" customWidth="1"/>
    <col min="6148" max="6148" width="24" style="32" customWidth="1"/>
    <col min="6149" max="6149" width="22.7109375" style="32" customWidth="1"/>
    <col min="6150" max="6153" width="14.7109375" style="32" customWidth="1"/>
    <col min="6154" max="6402" width="9.140625" style="32"/>
    <col min="6403" max="6403" width="31.85546875" style="32" customWidth="1"/>
    <col min="6404" max="6404" width="24" style="32" customWidth="1"/>
    <col min="6405" max="6405" width="22.7109375" style="32" customWidth="1"/>
    <col min="6406" max="6409" width="14.7109375" style="32" customWidth="1"/>
    <col min="6410" max="6658" width="9.140625" style="32"/>
    <col min="6659" max="6659" width="31.85546875" style="32" customWidth="1"/>
    <col min="6660" max="6660" width="24" style="32" customWidth="1"/>
    <col min="6661" max="6661" width="22.7109375" style="32" customWidth="1"/>
    <col min="6662" max="6665" width="14.7109375" style="32" customWidth="1"/>
    <col min="6666" max="6914" width="9.140625" style="32"/>
    <col min="6915" max="6915" width="31.85546875" style="32" customWidth="1"/>
    <col min="6916" max="6916" width="24" style="32" customWidth="1"/>
    <col min="6917" max="6917" width="22.7109375" style="32" customWidth="1"/>
    <col min="6918" max="6921" width="14.7109375" style="32" customWidth="1"/>
    <col min="6922" max="7170" width="9.140625" style="32"/>
    <col min="7171" max="7171" width="31.85546875" style="32" customWidth="1"/>
    <col min="7172" max="7172" width="24" style="32" customWidth="1"/>
    <col min="7173" max="7173" width="22.7109375" style="32" customWidth="1"/>
    <col min="7174" max="7177" width="14.7109375" style="32" customWidth="1"/>
    <col min="7178" max="7426" width="9.140625" style="32"/>
    <col min="7427" max="7427" width="31.85546875" style="32" customWidth="1"/>
    <col min="7428" max="7428" width="24" style="32" customWidth="1"/>
    <col min="7429" max="7429" width="22.7109375" style="32" customWidth="1"/>
    <col min="7430" max="7433" width="14.7109375" style="32" customWidth="1"/>
    <col min="7434" max="7682" width="9.140625" style="32"/>
    <col min="7683" max="7683" width="31.85546875" style="32" customWidth="1"/>
    <col min="7684" max="7684" width="24" style="32" customWidth="1"/>
    <col min="7685" max="7685" width="22.7109375" style="32" customWidth="1"/>
    <col min="7686" max="7689" width="14.7109375" style="32" customWidth="1"/>
    <col min="7690" max="7938" width="9.140625" style="32"/>
    <col min="7939" max="7939" width="31.85546875" style="32" customWidth="1"/>
    <col min="7940" max="7940" width="24" style="32" customWidth="1"/>
    <col min="7941" max="7941" width="22.7109375" style="32" customWidth="1"/>
    <col min="7942" max="7945" width="14.7109375" style="32" customWidth="1"/>
    <col min="7946" max="8194" width="9.140625" style="32"/>
    <col min="8195" max="8195" width="31.85546875" style="32" customWidth="1"/>
    <col min="8196" max="8196" width="24" style="32" customWidth="1"/>
    <col min="8197" max="8197" width="22.7109375" style="32" customWidth="1"/>
    <col min="8198" max="8201" width="14.7109375" style="32" customWidth="1"/>
    <col min="8202" max="8450" width="9.140625" style="32"/>
    <col min="8451" max="8451" width="31.85546875" style="32" customWidth="1"/>
    <col min="8452" max="8452" width="24" style="32" customWidth="1"/>
    <col min="8453" max="8453" width="22.7109375" style="32" customWidth="1"/>
    <col min="8454" max="8457" width="14.7109375" style="32" customWidth="1"/>
    <col min="8458" max="8706" width="9.140625" style="32"/>
    <col min="8707" max="8707" width="31.85546875" style="32" customWidth="1"/>
    <col min="8708" max="8708" width="24" style="32" customWidth="1"/>
    <col min="8709" max="8709" width="22.7109375" style="32" customWidth="1"/>
    <col min="8710" max="8713" width="14.7109375" style="32" customWidth="1"/>
    <col min="8714" max="8962" width="9.140625" style="32"/>
    <col min="8963" max="8963" width="31.85546875" style="32" customWidth="1"/>
    <col min="8964" max="8964" width="24" style="32" customWidth="1"/>
    <col min="8965" max="8965" width="22.7109375" style="32" customWidth="1"/>
    <col min="8966" max="8969" width="14.7109375" style="32" customWidth="1"/>
    <col min="8970" max="9218" width="9.140625" style="32"/>
    <col min="9219" max="9219" width="31.85546875" style="32" customWidth="1"/>
    <col min="9220" max="9220" width="24" style="32" customWidth="1"/>
    <col min="9221" max="9221" width="22.7109375" style="32" customWidth="1"/>
    <col min="9222" max="9225" width="14.7109375" style="32" customWidth="1"/>
    <col min="9226" max="9474" width="9.140625" style="32"/>
    <col min="9475" max="9475" width="31.85546875" style="32" customWidth="1"/>
    <col min="9476" max="9476" width="24" style="32" customWidth="1"/>
    <col min="9477" max="9477" width="22.7109375" style="32" customWidth="1"/>
    <col min="9478" max="9481" width="14.7109375" style="32" customWidth="1"/>
    <col min="9482" max="9730" width="9.140625" style="32"/>
    <col min="9731" max="9731" width="31.85546875" style="32" customWidth="1"/>
    <col min="9732" max="9732" width="24" style="32" customWidth="1"/>
    <col min="9733" max="9733" width="22.7109375" style="32" customWidth="1"/>
    <col min="9734" max="9737" width="14.7109375" style="32" customWidth="1"/>
    <col min="9738" max="9986" width="9.140625" style="32"/>
    <col min="9987" max="9987" width="31.85546875" style="32" customWidth="1"/>
    <col min="9988" max="9988" width="24" style="32" customWidth="1"/>
    <col min="9989" max="9989" width="22.7109375" style="32" customWidth="1"/>
    <col min="9990" max="9993" width="14.7109375" style="32" customWidth="1"/>
    <col min="9994" max="10242" width="9.140625" style="32"/>
    <col min="10243" max="10243" width="31.85546875" style="32" customWidth="1"/>
    <col min="10244" max="10244" width="24" style="32" customWidth="1"/>
    <col min="10245" max="10245" width="22.7109375" style="32" customWidth="1"/>
    <col min="10246" max="10249" width="14.7109375" style="32" customWidth="1"/>
    <col min="10250" max="10498" width="9.140625" style="32"/>
    <col min="10499" max="10499" width="31.85546875" style="32" customWidth="1"/>
    <col min="10500" max="10500" width="24" style="32" customWidth="1"/>
    <col min="10501" max="10501" width="22.7109375" style="32" customWidth="1"/>
    <col min="10502" max="10505" width="14.7109375" style="32" customWidth="1"/>
    <col min="10506" max="10754" width="9.140625" style="32"/>
    <col min="10755" max="10755" width="31.85546875" style="32" customWidth="1"/>
    <col min="10756" max="10756" width="24" style="32" customWidth="1"/>
    <col min="10757" max="10757" width="22.7109375" style="32" customWidth="1"/>
    <col min="10758" max="10761" width="14.7109375" style="32" customWidth="1"/>
    <col min="10762" max="11010" width="9.140625" style="32"/>
    <col min="11011" max="11011" width="31.85546875" style="32" customWidth="1"/>
    <col min="11012" max="11012" width="24" style="32" customWidth="1"/>
    <col min="11013" max="11013" width="22.7109375" style="32" customWidth="1"/>
    <col min="11014" max="11017" width="14.7109375" style="32" customWidth="1"/>
    <col min="11018" max="11266" width="9.140625" style="32"/>
    <col min="11267" max="11267" width="31.85546875" style="32" customWidth="1"/>
    <col min="11268" max="11268" width="24" style="32" customWidth="1"/>
    <col min="11269" max="11269" width="22.7109375" style="32" customWidth="1"/>
    <col min="11270" max="11273" width="14.7109375" style="32" customWidth="1"/>
    <col min="11274" max="11522" width="9.140625" style="32"/>
    <col min="11523" max="11523" width="31.85546875" style="32" customWidth="1"/>
    <col min="11524" max="11524" width="24" style="32" customWidth="1"/>
    <col min="11525" max="11525" width="22.7109375" style="32" customWidth="1"/>
    <col min="11526" max="11529" width="14.7109375" style="32" customWidth="1"/>
    <col min="11530" max="11778" width="9.140625" style="32"/>
    <col min="11779" max="11779" width="31.85546875" style="32" customWidth="1"/>
    <col min="11780" max="11780" width="24" style="32" customWidth="1"/>
    <col min="11781" max="11781" width="22.7109375" style="32" customWidth="1"/>
    <col min="11782" max="11785" width="14.7109375" style="32" customWidth="1"/>
    <col min="11786" max="12034" width="9.140625" style="32"/>
    <col min="12035" max="12035" width="31.85546875" style="32" customWidth="1"/>
    <col min="12036" max="12036" width="24" style="32" customWidth="1"/>
    <col min="12037" max="12037" width="22.7109375" style="32" customWidth="1"/>
    <col min="12038" max="12041" width="14.7109375" style="32" customWidth="1"/>
    <col min="12042" max="12290" width="9.140625" style="32"/>
    <col min="12291" max="12291" width="31.85546875" style="32" customWidth="1"/>
    <col min="12292" max="12292" width="24" style="32" customWidth="1"/>
    <col min="12293" max="12293" width="22.7109375" style="32" customWidth="1"/>
    <col min="12294" max="12297" width="14.7109375" style="32" customWidth="1"/>
    <col min="12298" max="12546" width="9.140625" style="32"/>
    <col min="12547" max="12547" width="31.85546875" style="32" customWidth="1"/>
    <col min="12548" max="12548" width="24" style="32" customWidth="1"/>
    <col min="12549" max="12549" width="22.7109375" style="32" customWidth="1"/>
    <col min="12550" max="12553" width="14.7109375" style="32" customWidth="1"/>
    <col min="12554" max="12802" width="9.140625" style="32"/>
    <col min="12803" max="12803" width="31.85546875" style="32" customWidth="1"/>
    <col min="12804" max="12804" width="24" style="32" customWidth="1"/>
    <col min="12805" max="12805" width="22.7109375" style="32" customWidth="1"/>
    <col min="12806" max="12809" width="14.7109375" style="32" customWidth="1"/>
    <col min="12810" max="13058" width="9.140625" style="32"/>
    <col min="13059" max="13059" width="31.85546875" style="32" customWidth="1"/>
    <col min="13060" max="13060" width="24" style="32" customWidth="1"/>
    <col min="13061" max="13061" width="22.7109375" style="32" customWidth="1"/>
    <col min="13062" max="13065" width="14.7109375" style="32" customWidth="1"/>
    <col min="13066" max="13314" width="9.140625" style="32"/>
    <col min="13315" max="13315" width="31.85546875" style="32" customWidth="1"/>
    <col min="13316" max="13316" width="24" style="32" customWidth="1"/>
    <col min="13317" max="13317" width="22.7109375" style="32" customWidth="1"/>
    <col min="13318" max="13321" width="14.7109375" style="32" customWidth="1"/>
    <col min="13322" max="13570" width="9.140625" style="32"/>
    <col min="13571" max="13571" width="31.85546875" style="32" customWidth="1"/>
    <col min="13572" max="13572" width="24" style="32" customWidth="1"/>
    <col min="13573" max="13573" width="22.7109375" style="32" customWidth="1"/>
    <col min="13574" max="13577" width="14.7109375" style="32" customWidth="1"/>
    <col min="13578" max="13826" width="9.140625" style="32"/>
    <col min="13827" max="13827" width="31.85546875" style="32" customWidth="1"/>
    <col min="13828" max="13828" width="24" style="32" customWidth="1"/>
    <col min="13829" max="13829" width="22.7109375" style="32" customWidth="1"/>
    <col min="13830" max="13833" width="14.7109375" style="32" customWidth="1"/>
    <col min="13834" max="14082" width="9.140625" style="32"/>
    <col min="14083" max="14083" width="31.85546875" style="32" customWidth="1"/>
    <col min="14084" max="14084" width="24" style="32" customWidth="1"/>
    <col min="14085" max="14085" width="22.7109375" style="32" customWidth="1"/>
    <col min="14086" max="14089" width="14.7109375" style="32" customWidth="1"/>
    <col min="14090" max="14338" width="9.140625" style="32"/>
    <col min="14339" max="14339" width="31.85546875" style="32" customWidth="1"/>
    <col min="14340" max="14340" width="24" style="32" customWidth="1"/>
    <col min="14341" max="14341" width="22.7109375" style="32" customWidth="1"/>
    <col min="14342" max="14345" width="14.7109375" style="32" customWidth="1"/>
    <col min="14346" max="14594" width="9.140625" style="32"/>
    <col min="14595" max="14595" width="31.85546875" style="32" customWidth="1"/>
    <col min="14596" max="14596" width="24" style="32" customWidth="1"/>
    <col min="14597" max="14597" width="22.7109375" style="32" customWidth="1"/>
    <col min="14598" max="14601" width="14.7109375" style="32" customWidth="1"/>
    <col min="14602" max="14850" width="9.140625" style="32"/>
    <col min="14851" max="14851" width="31.85546875" style="32" customWidth="1"/>
    <col min="14852" max="14852" width="24" style="32" customWidth="1"/>
    <col min="14853" max="14853" width="22.7109375" style="32" customWidth="1"/>
    <col min="14854" max="14857" width="14.7109375" style="32" customWidth="1"/>
    <col min="14858" max="15106" width="9.140625" style="32"/>
    <col min="15107" max="15107" width="31.85546875" style="32" customWidth="1"/>
    <col min="15108" max="15108" width="24" style="32" customWidth="1"/>
    <col min="15109" max="15109" width="22.7109375" style="32" customWidth="1"/>
    <col min="15110" max="15113" width="14.7109375" style="32" customWidth="1"/>
    <col min="15114" max="15362" width="9.140625" style="32"/>
    <col min="15363" max="15363" width="31.85546875" style="32" customWidth="1"/>
    <col min="15364" max="15364" width="24" style="32" customWidth="1"/>
    <col min="15365" max="15365" width="22.7109375" style="32" customWidth="1"/>
    <col min="15366" max="15369" width="14.7109375" style="32" customWidth="1"/>
    <col min="15370" max="15618" width="9.140625" style="32"/>
    <col min="15619" max="15619" width="31.85546875" style="32" customWidth="1"/>
    <col min="15620" max="15620" width="24" style="32" customWidth="1"/>
    <col min="15621" max="15621" width="22.7109375" style="32" customWidth="1"/>
    <col min="15622" max="15625" width="14.7109375" style="32" customWidth="1"/>
    <col min="15626" max="15874" width="9.140625" style="32"/>
    <col min="15875" max="15875" width="31.85546875" style="32" customWidth="1"/>
    <col min="15876" max="15876" width="24" style="32" customWidth="1"/>
    <col min="15877" max="15877" width="22.7109375" style="32" customWidth="1"/>
    <col min="15878" max="15881" width="14.7109375" style="32" customWidth="1"/>
    <col min="15882" max="16130" width="9.140625" style="32"/>
    <col min="16131" max="16131" width="31.85546875" style="32" customWidth="1"/>
    <col min="16132" max="16132" width="24" style="32" customWidth="1"/>
    <col min="16133" max="16133" width="22.7109375" style="32" customWidth="1"/>
    <col min="16134" max="16137" width="14.7109375" style="32" customWidth="1"/>
    <col min="16138" max="16384" width="9.140625" style="32"/>
  </cols>
  <sheetData>
    <row r="1" spans="1:9" ht="69" customHeight="1" x14ac:dyDescent="0.2">
      <c r="A1" s="270" t="s">
        <v>130</v>
      </c>
      <c r="B1" s="270"/>
      <c r="C1" s="270"/>
      <c r="D1" s="270"/>
      <c r="E1" s="270"/>
      <c r="F1" s="270"/>
      <c r="G1" s="270"/>
      <c r="H1" s="270"/>
      <c r="I1" s="270"/>
    </row>
    <row r="2" spans="1:9" ht="20.25" customHeight="1" x14ac:dyDescent="0.2">
      <c r="A2" s="271" t="s">
        <v>92</v>
      </c>
      <c r="B2" s="271"/>
      <c r="C2" s="271"/>
      <c r="D2" s="271"/>
      <c r="E2" s="271"/>
      <c r="F2" s="271"/>
      <c r="G2" s="271"/>
      <c r="H2" s="271"/>
      <c r="I2" s="271"/>
    </row>
    <row r="3" spans="1:9" ht="10.5" customHeight="1" x14ac:dyDescent="0.2">
      <c r="A3" s="33"/>
      <c r="B3" s="33"/>
      <c r="C3" s="33"/>
      <c r="D3" s="34"/>
      <c r="E3" s="34"/>
    </row>
    <row r="4" spans="1:9" s="36" customFormat="1" ht="18.75" x14ac:dyDescent="0.3">
      <c r="A4" s="35"/>
      <c r="B4" s="272" t="s">
        <v>90</v>
      </c>
      <c r="C4" s="272"/>
      <c r="D4" s="272" t="s">
        <v>91</v>
      </c>
      <c r="E4" s="272"/>
      <c r="F4" s="273" t="s">
        <v>93</v>
      </c>
      <c r="G4" s="272" t="s">
        <v>128</v>
      </c>
      <c r="H4" s="272"/>
      <c r="I4" s="273" t="s">
        <v>129</v>
      </c>
    </row>
    <row r="5" spans="1:9" s="40" customFormat="1" ht="37.5" customHeight="1" thickBot="1" x14ac:dyDescent="0.25">
      <c r="A5" s="37"/>
      <c r="B5" s="38" t="s">
        <v>1</v>
      </c>
      <c r="C5" s="39" t="s">
        <v>2</v>
      </c>
      <c r="D5" s="38" t="s">
        <v>1</v>
      </c>
      <c r="E5" s="39" t="s">
        <v>2</v>
      </c>
      <c r="F5" s="274"/>
      <c r="G5" s="38" t="s">
        <v>1</v>
      </c>
      <c r="H5" s="39" t="s">
        <v>2</v>
      </c>
      <c r="I5" s="274"/>
    </row>
    <row r="6" spans="1:9" s="45" customFormat="1" ht="25.5" customHeight="1" thickTop="1" x14ac:dyDescent="0.2">
      <c r="A6" s="41" t="s">
        <v>94</v>
      </c>
      <c r="B6" s="42">
        <v>76884</v>
      </c>
      <c r="C6" s="43">
        <v>100</v>
      </c>
      <c r="D6" s="42">
        <v>79203</v>
      </c>
      <c r="E6" s="43">
        <v>100</v>
      </c>
      <c r="F6" s="44">
        <f>ROUND(D6/B6*100,1)</f>
        <v>103</v>
      </c>
      <c r="G6" s="42"/>
      <c r="H6" s="43">
        <v>-158106</v>
      </c>
      <c r="I6" s="44">
        <f>ROUND(G6/D6*100,1)</f>
        <v>0</v>
      </c>
    </row>
    <row r="7" spans="1:9" s="46" customFormat="1" ht="17.25" customHeight="1" x14ac:dyDescent="0.2">
      <c r="A7" s="266" t="s">
        <v>95</v>
      </c>
      <c r="B7" s="267"/>
      <c r="C7" s="267"/>
      <c r="D7" s="267"/>
      <c r="E7" s="267"/>
      <c r="F7" s="267"/>
      <c r="G7" s="267"/>
      <c r="H7" s="267"/>
      <c r="I7" s="268"/>
    </row>
    <row r="8" spans="1:9" s="49" customFormat="1" ht="23.25" customHeight="1" x14ac:dyDescent="0.2">
      <c r="A8" s="61" t="s">
        <v>96</v>
      </c>
      <c r="B8" s="57">
        <v>15718</v>
      </c>
      <c r="C8" s="47">
        <f>ROUND(B8/$B$6*100,1)</f>
        <v>20.399999999999999</v>
      </c>
      <c r="D8" s="48">
        <v>17558</v>
      </c>
      <c r="E8" s="58">
        <v>22.1</v>
      </c>
      <c r="F8" s="58">
        <f>ROUND(D8/B8*100,1)</f>
        <v>111.7</v>
      </c>
      <c r="G8" s="48">
        <v>17779</v>
      </c>
      <c r="H8" s="58">
        <v>21.2</v>
      </c>
      <c r="I8" s="44">
        <f t="shared" ref="I8:I33" si="0">ROUND(G8/D8*100,1)</f>
        <v>101.3</v>
      </c>
    </row>
    <row r="9" spans="1:9" ht="23.25" customHeight="1" x14ac:dyDescent="0.2">
      <c r="A9" s="61" t="s">
        <v>97</v>
      </c>
      <c r="B9" s="59">
        <v>6162</v>
      </c>
      <c r="C9" s="47">
        <f t="shared" ref="C9:C32" si="1">ROUND(B9/$B$6*100,1)</f>
        <v>8</v>
      </c>
      <c r="D9" s="48">
        <v>9500</v>
      </c>
      <c r="E9" s="58">
        <v>12</v>
      </c>
      <c r="F9" s="58">
        <f t="shared" ref="F9:F32" si="2">ROUND(D9/B9*100,1)</f>
        <v>154.19999999999999</v>
      </c>
      <c r="G9" s="48">
        <v>12390</v>
      </c>
      <c r="H9" s="58">
        <v>14.8</v>
      </c>
      <c r="I9" s="44">
        <f t="shared" si="0"/>
        <v>130.4</v>
      </c>
    </row>
    <row r="10" spans="1:9" ht="23.25" customHeight="1" x14ac:dyDescent="0.2">
      <c r="A10" s="61" t="s">
        <v>98</v>
      </c>
      <c r="B10" s="59">
        <v>8373</v>
      </c>
      <c r="C10" s="47">
        <f t="shared" si="1"/>
        <v>10.9</v>
      </c>
      <c r="D10" s="48">
        <v>8754</v>
      </c>
      <c r="E10" s="58">
        <v>11.1</v>
      </c>
      <c r="F10" s="58">
        <f t="shared" si="2"/>
        <v>104.6</v>
      </c>
      <c r="G10" s="48">
        <v>9228</v>
      </c>
      <c r="H10" s="58">
        <v>11</v>
      </c>
      <c r="I10" s="44">
        <f t="shared" si="0"/>
        <v>105.4</v>
      </c>
    </row>
    <row r="11" spans="1:9" ht="23.25" customHeight="1" x14ac:dyDescent="0.2">
      <c r="A11" s="61" t="s">
        <v>99</v>
      </c>
      <c r="B11" s="59">
        <v>9775</v>
      </c>
      <c r="C11" s="47">
        <f t="shared" si="1"/>
        <v>12.7</v>
      </c>
      <c r="D11" s="48">
        <v>8684</v>
      </c>
      <c r="E11" s="58">
        <v>11</v>
      </c>
      <c r="F11" s="58">
        <f t="shared" si="2"/>
        <v>88.8</v>
      </c>
      <c r="G11" s="48">
        <v>8050</v>
      </c>
      <c r="H11" s="58">
        <v>9.6</v>
      </c>
      <c r="I11" s="44">
        <f t="shared" si="0"/>
        <v>92.7</v>
      </c>
    </row>
    <row r="12" spans="1:9" ht="23.25" customHeight="1" x14ac:dyDescent="0.2">
      <c r="A12" s="61" t="s">
        <v>100</v>
      </c>
      <c r="B12" s="59">
        <v>6199</v>
      </c>
      <c r="C12" s="47">
        <f t="shared" si="1"/>
        <v>8.1</v>
      </c>
      <c r="D12" s="48">
        <v>5793</v>
      </c>
      <c r="E12" s="58">
        <v>7.3</v>
      </c>
      <c r="F12" s="58">
        <f t="shared" si="2"/>
        <v>93.5</v>
      </c>
      <c r="G12" s="48">
        <v>6325</v>
      </c>
      <c r="H12" s="58">
        <v>7.5</v>
      </c>
      <c r="I12" s="44">
        <f t="shared" si="0"/>
        <v>109.2</v>
      </c>
    </row>
    <row r="13" spans="1:9" ht="23.25" customHeight="1" x14ac:dyDescent="0.2">
      <c r="A13" s="61" t="s">
        <v>101</v>
      </c>
      <c r="B13" s="59">
        <v>2856</v>
      </c>
      <c r="C13" s="47">
        <f t="shared" si="1"/>
        <v>3.7</v>
      </c>
      <c r="D13" s="48">
        <v>3468</v>
      </c>
      <c r="E13" s="58">
        <v>4.5</v>
      </c>
      <c r="F13" s="58">
        <f t="shared" si="2"/>
        <v>121.4</v>
      </c>
      <c r="G13" s="48">
        <v>2586</v>
      </c>
      <c r="H13" s="58">
        <v>3.1</v>
      </c>
      <c r="I13" s="44">
        <f t="shared" si="0"/>
        <v>74.599999999999994</v>
      </c>
    </row>
    <row r="14" spans="1:9" ht="23.25" customHeight="1" x14ac:dyDescent="0.2">
      <c r="A14" s="61" t="s">
        <v>102</v>
      </c>
      <c r="B14" s="59">
        <v>3075</v>
      </c>
      <c r="C14" s="47">
        <f t="shared" si="1"/>
        <v>4</v>
      </c>
      <c r="D14" s="48">
        <v>2892</v>
      </c>
      <c r="E14" s="58">
        <v>3.6</v>
      </c>
      <c r="F14" s="58">
        <f t="shared" si="2"/>
        <v>94</v>
      </c>
      <c r="G14" s="48">
        <v>2817</v>
      </c>
      <c r="H14" s="58">
        <v>3.4</v>
      </c>
      <c r="I14" s="44">
        <f t="shared" si="0"/>
        <v>97.4</v>
      </c>
    </row>
    <row r="15" spans="1:9" ht="23.25" customHeight="1" x14ac:dyDescent="0.2">
      <c r="A15" s="61" t="s">
        <v>103</v>
      </c>
      <c r="B15" s="59">
        <v>3017</v>
      </c>
      <c r="C15" s="47">
        <f t="shared" si="1"/>
        <v>3.9</v>
      </c>
      <c r="D15" s="48">
        <v>2581</v>
      </c>
      <c r="E15" s="58">
        <v>3.3</v>
      </c>
      <c r="F15" s="58">
        <f t="shared" si="2"/>
        <v>85.5</v>
      </c>
      <c r="G15" s="48">
        <v>2311</v>
      </c>
      <c r="H15" s="58">
        <v>2.8</v>
      </c>
      <c r="I15" s="44">
        <f t="shared" si="0"/>
        <v>89.5</v>
      </c>
    </row>
    <row r="16" spans="1:9" ht="23.25" customHeight="1" x14ac:dyDescent="0.2">
      <c r="A16" s="61" t="s">
        <v>104</v>
      </c>
      <c r="B16" s="59">
        <v>2590</v>
      </c>
      <c r="C16" s="47">
        <f t="shared" si="1"/>
        <v>3.4</v>
      </c>
      <c r="D16" s="48">
        <v>2485</v>
      </c>
      <c r="E16" s="58">
        <v>3.1</v>
      </c>
      <c r="F16" s="58">
        <f t="shared" si="2"/>
        <v>95.9</v>
      </c>
      <c r="G16" s="48">
        <v>2550</v>
      </c>
      <c r="H16" s="58">
        <v>3</v>
      </c>
      <c r="I16" s="44">
        <f t="shared" si="0"/>
        <v>102.6</v>
      </c>
    </row>
    <row r="17" spans="1:9" ht="23.25" customHeight="1" x14ac:dyDescent="0.2">
      <c r="A17" s="61" t="s">
        <v>105</v>
      </c>
      <c r="B17" s="59">
        <v>2289</v>
      </c>
      <c r="C17" s="47">
        <f t="shared" si="1"/>
        <v>3</v>
      </c>
      <c r="D17" s="48">
        <v>2368</v>
      </c>
      <c r="E17" s="58">
        <v>3</v>
      </c>
      <c r="F17" s="58">
        <f t="shared" si="2"/>
        <v>103.5</v>
      </c>
      <c r="G17" s="48">
        <v>2419</v>
      </c>
      <c r="H17" s="58">
        <v>2.9</v>
      </c>
      <c r="I17" s="44">
        <f t="shared" si="0"/>
        <v>102.2</v>
      </c>
    </row>
    <row r="18" spans="1:9" ht="23.25" customHeight="1" x14ac:dyDescent="0.2">
      <c r="A18" s="61" t="s">
        <v>106</v>
      </c>
      <c r="B18" s="59">
        <v>1800</v>
      </c>
      <c r="C18" s="47">
        <f t="shared" si="1"/>
        <v>2.2999999999999998</v>
      </c>
      <c r="D18" s="48">
        <v>1857</v>
      </c>
      <c r="E18" s="58">
        <v>2.2999999999999998</v>
      </c>
      <c r="F18" s="58">
        <f t="shared" si="2"/>
        <v>103.2</v>
      </c>
      <c r="G18" s="48">
        <v>1508</v>
      </c>
      <c r="H18" s="58">
        <v>1.8</v>
      </c>
      <c r="I18" s="44">
        <f t="shared" si="0"/>
        <v>81.2</v>
      </c>
    </row>
    <row r="19" spans="1:9" ht="23.25" customHeight="1" x14ac:dyDescent="0.2">
      <c r="A19" s="61" t="s">
        <v>107</v>
      </c>
      <c r="B19" s="59">
        <v>1492</v>
      </c>
      <c r="C19" s="47">
        <f t="shared" si="1"/>
        <v>1.9</v>
      </c>
      <c r="D19" s="48">
        <v>1745</v>
      </c>
      <c r="E19" s="58">
        <v>2.2000000000000002</v>
      </c>
      <c r="F19" s="58">
        <f t="shared" si="2"/>
        <v>117</v>
      </c>
      <c r="G19" s="48">
        <v>2124</v>
      </c>
      <c r="H19" s="58">
        <v>2.5</v>
      </c>
      <c r="I19" s="44">
        <f t="shared" si="0"/>
        <v>121.7</v>
      </c>
    </row>
    <row r="20" spans="1:9" ht="23.25" customHeight="1" x14ac:dyDescent="0.2">
      <c r="A20" s="61" t="s">
        <v>108</v>
      </c>
      <c r="B20" s="59">
        <v>990</v>
      </c>
      <c r="C20" s="47">
        <f t="shared" si="1"/>
        <v>1.3</v>
      </c>
      <c r="D20" s="48">
        <v>1022</v>
      </c>
      <c r="E20" s="58">
        <v>1.3</v>
      </c>
      <c r="F20" s="58">
        <f t="shared" si="2"/>
        <v>103.2</v>
      </c>
      <c r="G20" s="48">
        <v>933</v>
      </c>
      <c r="H20" s="58">
        <v>1.1000000000000001</v>
      </c>
      <c r="I20" s="44">
        <f t="shared" si="0"/>
        <v>91.3</v>
      </c>
    </row>
    <row r="21" spans="1:9" ht="23.25" customHeight="1" x14ac:dyDescent="0.2">
      <c r="A21" s="61" t="s">
        <v>109</v>
      </c>
      <c r="B21" s="59">
        <v>749</v>
      </c>
      <c r="C21" s="47">
        <f t="shared" si="1"/>
        <v>1</v>
      </c>
      <c r="D21" s="48">
        <v>1007</v>
      </c>
      <c r="E21" s="58">
        <v>1.3</v>
      </c>
      <c r="F21" s="58">
        <f t="shared" si="2"/>
        <v>134.4</v>
      </c>
      <c r="G21" s="48">
        <v>1584</v>
      </c>
      <c r="H21" s="58">
        <v>1.9</v>
      </c>
      <c r="I21" s="44">
        <f t="shared" si="0"/>
        <v>157.30000000000001</v>
      </c>
    </row>
    <row r="22" spans="1:9" ht="23.25" customHeight="1" x14ac:dyDescent="0.2">
      <c r="A22" s="61" t="s">
        <v>110</v>
      </c>
      <c r="B22" s="57">
        <v>238</v>
      </c>
      <c r="C22" s="47">
        <f t="shared" si="1"/>
        <v>0.3</v>
      </c>
      <c r="D22" s="48">
        <v>689</v>
      </c>
      <c r="E22" s="58">
        <v>0.9</v>
      </c>
      <c r="F22" s="58" t="s">
        <v>111</v>
      </c>
      <c r="G22" s="48">
        <v>1710</v>
      </c>
      <c r="H22" s="58">
        <v>2</v>
      </c>
      <c r="I22" s="44">
        <f t="shared" si="0"/>
        <v>248.2</v>
      </c>
    </row>
    <row r="23" spans="1:9" ht="23.25" customHeight="1" x14ac:dyDescent="0.2">
      <c r="A23" s="61" t="s">
        <v>112</v>
      </c>
      <c r="B23" s="59">
        <v>700</v>
      </c>
      <c r="C23" s="47">
        <f t="shared" si="1"/>
        <v>0.9</v>
      </c>
      <c r="D23" s="48">
        <v>678</v>
      </c>
      <c r="E23" s="58">
        <v>0.9</v>
      </c>
      <c r="F23" s="58">
        <f t="shared" si="2"/>
        <v>96.9</v>
      </c>
      <c r="G23" s="48">
        <v>705</v>
      </c>
      <c r="H23" s="58">
        <v>0.8</v>
      </c>
      <c r="I23" s="44">
        <f t="shared" si="0"/>
        <v>104</v>
      </c>
    </row>
    <row r="24" spans="1:9" ht="23.25" customHeight="1" x14ac:dyDescent="0.2">
      <c r="A24" s="61" t="s">
        <v>113</v>
      </c>
      <c r="B24" s="57">
        <v>2389</v>
      </c>
      <c r="C24" s="47">
        <f t="shared" si="1"/>
        <v>3.1</v>
      </c>
      <c r="D24" s="48">
        <v>619</v>
      </c>
      <c r="E24" s="58">
        <v>0.8</v>
      </c>
      <c r="F24" s="58">
        <f t="shared" si="2"/>
        <v>25.9</v>
      </c>
      <c r="G24" s="48">
        <v>632</v>
      </c>
      <c r="H24" s="58">
        <v>0.8</v>
      </c>
      <c r="I24" s="44">
        <f t="shared" si="0"/>
        <v>102.1</v>
      </c>
    </row>
    <row r="25" spans="1:9" ht="23.25" customHeight="1" x14ac:dyDescent="0.2">
      <c r="A25" s="61" t="s">
        <v>122</v>
      </c>
      <c r="B25" s="57">
        <v>0</v>
      </c>
      <c r="C25" s="47">
        <f t="shared" si="1"/>
        <v>0</v>
      </c>
      <c r="D25" s="48">
        <v>618</v>
      </c>
      <c r="E25" s="58">
        <v>0.8</v>
      </c>
      <c r="F25" s="58" t="s">
        <v>123</v>
      </c>
      <c r="G25" s="48">
        <v>624</v>
      </c>
      <c r="H25" s="58">
        <v>0.7</v>
      </c>
      <c r="I25" s="44">
        <f t="shared" si="0"/>
        <v>101</v>
      </c>
    </row>
    <row r="26" spans="1:9" ht="23.25" customHeight="1" x14ac:dyDescent="0.2">
      <c r="A26" s="61" t="s">
        <v>114</v>
      </c>
      <c r="B26" s="59">
        <v>470</v>
      </c>
      <c r="C26" s="47">
        <f t="shared" si="1"/>
        <v>0.6</v>
      </c>
      <c r="D26" s="48">
        <v>575</v>
      </c>
      <c r="E26" s="58">
        <v>0.7</v>
      </c>
      <c r="F26" s="58">
        <f t="shared" si="2"/>
        <v>122.3</v>
      </c>
      <c r="G26" s="48">
        <v>582</v>
      </c>
      <c r="H26" s="58">
        <v>0.7</v>
      </c>
      <c r="I26" s="44">
        <f t="shared" si="0"/>
        <v>101.2</v>
      </c>
    </row>
    <row r="27" spans="1:9" ht="23.25" customHeight="1" x14ac:dyDescent="0.2">
      <c r="A27" s="61" t="s">
        <v>115</v>
      </c>
      <c r="B27" s="59">
        <v>624</v>
      </c>
      <c r="C27" s="47">
        <f t="shared" si="1"/>
        <v>0.8</v>
      </c>
      <c r="D27" s="48">
        <v>520</v>
      </c>
      <c r="E27" s="58">
        <v>0.7</v>
      </c>
      <c r="F27" s="58">
        <f t="shared" si="2"/>
        <v>83.3</v>
      </c>
      <c r="G27" s="48">
        <v>525</v>
      </c>
      <c r="H27" s="58">
        <v>0.6</v>
      </c>
      <c r="I27" s="44">
        <f t="shared" si="0"/>
        <v>101</v>
      </c>
    </row>
    <row r="28" spans="1:9" ht="23.25" customHeight="1" x14ac:dyDescent="0.2">
      <c r="A28" s="61" t="s">
        <v>116</v>
      </c>
      <c r="B28" s="57">
        <v>437</v>
      </c>
      <c r="C28" s="47">
        <f t="shared" si="1"/>
        <v>0.6</v>
      </c>
      <c r="D28" s="48">
        <v>457</v>
      </c>
      <c r="E28" s="58">
        <v>0.6</v>
      </c>
      <c r="F28" s="58">
        <f t="shared" si="2"/>
        <v>104.6</v>
      </c>
      <c r="G28" s="48">
        <v>428</v>
      </c>
      <c r="H28" s="58">
        <v>0.5</v>
      </c>
      <c r="I28" s="44">
        <f t="shared" si="0"/>
        <v>93.7</v>
      </c>
    </row>
    <row r="29" spans="1:9" ht="42" customHeight="1" x14ac:dyDescent="0.2">
      <c r="A29" s="64" t="s">
        <v>117</v>
      </c>
      <c r="B29" s="57">
        <v>331</v>
      </c>
      <c r="C29" s="47">
        <f t="shared" si="1"/>
        <v>0.4</v>
      </c>
      <c r="D29" s="48">
        <v>422</v>
      </c>
      <c r="E29" s="58">
        <v>0.5</v>
      </c>
      <c r="F29" s="58">
        <f t="shared" si="2"/>
        <v>127.5</v>
      </c>
      <c r="G29" s="48">
        <v>411</v>
      </c>
      <c r="H29" s="58">
        <v>0.5</v>
      </c>
      <c r="I29" s="44">
        <f t="shared" si="0"/>
        <v>97.4</v>
      </c>
    </row>
    <row r="30" spans="1:9" ht="23.25" customHeight="1" x14ac:dyDescent="0.2">
      <c r="A30" s="61" t="s">
        <v>118</v>
      </c>
      <c r="B30" s="59">
        <v>467</v>
      </c>
      <c r="C30" s="47">
        <f t="shared" si="1"/>
        <v>0.6</v>
      </c>
      <c r="D30" s="48">
        <v>405</v>
      </c>
      <c r="E30" s="58">
        <v>0.5</v>
      </c>
      <c r="F30" s="58">
        <f t="shared" si="2"/>
        <v>86.7</v>
      </c>
      <c r="G30" s="48">
        <v>379</v>
      </c>
      <c r="H30" s="58">
        <v>0.5</v>
      </c>
      <c r="I30" s="44">
        <f t="shared" si="0"/>
        <v>93.6</v>
      </c>
    </row>
    <row r="31" spans="1:9" ht="23.25" customHeight="1" x14ac:dyDescent="0.2">
      <c r="A31" s="61" t="s">
        <v>119</v>
      </c>
      <c r="B31" s="57">
        <v>594</v>
      </c>
      <c r="C31" s="47">
        <f t="shared" si="1"/>
        <v>0.8</v>
      </c>
      <c r="D31" s="48">
        <v>399</v>
      </c>
      <c r="E31" s="58">
        <v>0.5</v>
      </c>
      <c r="F31" s="58">
        <f t="shared" si="2"/>
        <v>67.2</v>
      </c>
      <c r="G31" s="48">
        <v>79</v>
      </c>
      <c r="H31" s="58">
        <v>0.1</v>
      </c>
      <c r="I31" s="44">
        <f t="shared" si="0"/>
        <v>19.8</v>
      </c>
    </row>
    <row r="32" spans="1:9" ht="23.25" customHeight="1" x14ac:dyDescent="0.2">
      <c r="A32" s="61" t="s">
        <v>120</v>
      </c>
      <c r="B32" s="59">
        <v>556</v>
      </c>
      <c r="C32" s="47">
        <f t="shared" si="1"/>
        <v>0.7</v>
      </c>
      <c r="D32" s="48">
        <v>376</v>
      </c>
      <c r="E32" s="58">
        <v>0.5</v>
      </c>
      <c r="F32" s="58">
        <f t="shared" si="2"/>
        <v>67.599999999999994</v>
      </c>
      <c r="G32" s="48"/>
      <c r="H32" s="58"/>
      <c r="I32" s="44">
        <f t="shared" si="0"/>
        <v>0</v>
      </c>
    </row>
    <row r="33" spans="1:10" ht="23.25" customHeight="1" x14ac:dyDescent="0.2">
      <c r="A33" s="50" t="s">
        <v>121</v>
      </c>
      <c r="B33" s="51">
        <v>4993</v>
      </c>
      <c r="C33" s="47">
        <v>6.6</v>
      </c>
      <c r="D33" s="52">
        <v>3731</v>
      </c>
      <c r="E33" s="60">
        <v>4.5</v>
      </c>
      <c r="F33" s="58">
        <f>ROUND(D33/B33*100,1)</f>
        <v>74.7</v>
      </c>
      <c r="G33" s="52"/>
      <c r="H33" s="60"/>
      <c r="I33" s="44">
        <f t="shared" si="0"/>
        <v>0</v>
      </c>
    </row>
    <row r="34" spans="1:10" ht="38.25" customHeight="1" x14ac:dyDescent="0.2">
      <c r="A34" s="269"/>
      <c r="B34" s="269"/>
      <c r="C34" s="269"/>
      <c r="D34" s="269"/>
      <c r="E34" s="269"/>
      <c r="F34" s="269"/>
    </row>
    <row r="35" spans="1:10" x14ac:dyDescent="0.2">
      <c r="D35" s="53"/>
      <c r="E35" s="53"/>
    </row>
    <row r="36" spans="1:10" ht="27" customHeight="1" x14ac:dyDescent="0.2"/>
    <row r="47" spans="1:10" s="54" customForma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s="54" customForma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s="54" customForma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s="54" customForma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s="54" customForma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77" spans="1:10" s="56" customFormat="1" ht="15" x14ac:dyDescent="0.25">
      <c r="A77" s="55"/>
      <c r="B77" s="55"/>
      <c r="C77" s="55"/>
      <c r="D77" s="32"/>
      <c r="E77" s="32"/>
      <c r="F77" s="32"/>
      <c r="G77" s="32"/>
      <c r="H77" s="32"/>
      <c r="I77" s="32"/>
      <c r="J77" s="32"/>
    </row>
    <row r="78" spans="1:10" s="56" customFormat="1" ht="15" x14ac:dyDescent="0.25">
      <c r="A78" s="55"/>
      <c r="B78" s="55"/>
      <c r="C78" s="55"/>
      <c r="D78" s="32"/>
      <c r="E78" s="32"/>
      <c r="F78" s="32"/>
      <c r="G78" s="32"/>
      <c r="H78" s="32"/>
      <c r="I78" s="32"/>
      <c r="J78" s="32"/>
    </row>
    <row r="79" spans="1:10" s="56" customFormat="1" ht="15" x14ac:dyDescent="0.25">
      <c r="A79" s="55"/>
      <c r="B79" s="55"/>
      <c r="C79" s="55"/>
      <c r="D79" s="32"/>
      <c r="E79" s="32"/>
      <c r="F79" s="32"/>
      <c r="G79" s="32"/>
      <c r="H79" s="32"/>
      <c r="I79" s="32"/>
      <c r="J79" s="32"/>
    </row>
    <row r="80" spans="1:10" s="56" customFormat="1" ht="15" x14ac:dyDescent="0.25">
      <c r="A80" s="55"/>
      <c r="B80" s="55"/>
      <c r="C80" s="55"/>
      <c r="D80" s="32"/>
      <c r="E80" s="32"/>
      <c r="F80" s="32"/>
      <c r="G80" s="32"/>
      <c r="H80" s="32"/>
      <c r="I80" s="32"/>
      <c r="J80" s="32"/>
    </row>
    <row r="81" spans="1:10" s="56" customFormat="1" ht="15" x14ac:dyDescent="0.25">
      <c r="A81" s="55"/>
      <c r="B81" s="55"/>
      <c r="C81" s="55"/>
      <c r="D81" s="32"/>
      <c r="E81" s="32"/>
      <c r="F81" s="32"/>
      <c r="G81" s="32"/>
      <c r="H81" s="32"/>
      <c r="I81" s="32"/>
      <c r="J81" s="32"/>
    </row>
    <row r="82" spans="1:10" s="56" customFormat="1" ht="15" x14ac:dyDescent="0.25">
      <c r="A82" s="55"/>
      <c r="B82" s="55"/>
      <c r="C82" s="55"/>
      <c r="D82" s="32"/>
      <c r="E82" s="32"/>
      <c r="F82" s="32"/>
      <c r="G82" s="32"/>
      <c r="H82" s="32"/>
      <c r="I82" s="32"/>
      <c r="J82" s="32"/>
    </row>
    <row r="83" spans="1:10" s="56" customFormat="1" ht="15" x14ac:dyDescent="0.25">
      <c r="A83" s="55"/>
      <c r="B83" s="55"/>
      <c r="C83" s="55"/>
      <c r="D83" s="32"/>
      <c r="E83" s="32"/>
      <c r="F83" s="32"/>
      <c r="G83" s="32"/>
      <c r="H83" s="32"/>
      <c r="I83" s="32"/>
      <c r="J83" s="32"/>
    </row>
    <row r="84" spans="1:10" s="56" customFormat="1" ht="15" x14ac:dyDescent="0.25">
      <c r="A84" s="55"/>
      <c r="B84" s="55"/>
      <c r="C84" s="55"/>
      <c r="D84" s="32"/>
      <c r="E84" s="32"/>
      <c r="F84" s="32"/>
      <c r="G84" s="32"/>
      <c r="H84" s="32"/>
      <c r="I84" s="32"/>
      <c r="J84" s="32"/>
    </row>
    <row r="85" spans="1:10" s="56" customFormat="1" ht="15" x14ac:dyDescent="0.25">
      <c r="A85" s="55"/>
      <c r="B85" s="55"/>
      <c r="C85" s="55"/>
      <c r="D85" s="32"/>
      <c r="E85" s="32"/>
      <c r="F85" s="32"/>
      <c r="G85" s="32"/>
      <c r="H85" s="32"/>
      <c r="I85" s="32"/>
      <c r="J85" s="32"/>
    </row>
    <row r="86" spans="1:10" s="56" customFormat="1" ht="15" x14ac:dyDescent="0.25">
      <c r="A86" s="55"/>
      <c r="B86" s="55"/>
      <c r="C86" s="55"/>
      <c r="D86" s="32"/>
      <c r="E86" s="32"/>
      <c r="F86" s="32"/>
      <c r="G86" s="32"/>
      <c r="H86" s="32"/>
      <c r="I86" s="32"/>
      <c r="J86" s="32"/>
    </row>
    <row r="87" spans="1:10" s="56" customFormat="1" ht="15" x14ac:dyDescent="0.25">
      <c r="A87" s="55"/>
      <c r="B87" s="55"/>
      <c r="C87" s="55"/>
      <c r="D87" s="32"/>
      <c r="E87" s="32"/>
      <c r="F87" s="32"/>
      <c r="G87" s="32"/>
      <c r="H87" s="32"/>
      <c r="I87" s="32"/>
      <c r="J87" s="32"/>
    </row>
    <row r="88" spans="1:10" s="56" customFormat="1" ht="15" x14ac:dyDescent="0.25">
      <c r="A88" s="55"/>
      <c r="B88" s="55"/>
      <c r="C88" s="55"/>
      <c r="D88" s="32"/>
      <c r="E88" s="32"/>
      <c r="F88" s="32"/>
      <c r="G88" s="32"/>
      <c r="H88" s="32"/>
      <c r="I88" s="32"/>
      <c r="J88" s="32"/>
    </row>
    <row r="89" spans="1:10" s="56" customFormat="1" ht="15" x14ac:dyDescent="0.25">
      <c r="A89" s="55"/>
      <c r="B89" s="55"/>
      <c r="C89" s="55"/>
      <c r="D89" s="32"/>
      <c r="E89" s="32"/>
      <c r="F89" s="32"/>
      <c r="G89" s="32"/>
      <c r="H89" s="32"/>
      <c r="I89" s="32"/>
      <c r="J89" s="32"/>
    </row>
    <row r="90" spans="1:10" s="56" customFormat="1" ht="15" x14ac:dyDescent="0.25">
      <c r="A90" s="55"/>
      <c r="B90" s="55"/>
      <c r="C90" s="55"/>
      <c r="D90" s="32"/>
      <c r="E90" s="32"/>
      <c r="F90" s="32"/>
      <c r="G90" s="32"/>
      <c r="H90" s="32"/>
      <c r="I90" s="32"/>
      <c r="J90" s="32"/>
    </row>
    <row r="91" spans="1:10" s="56" customFormat="1" ht="15" x14ac:dyDescent="0.25">
      <c r="A91" s="55"/>
      <c r="B91" s="55"/>
      <c r="C91" s="55"/>
      <c r="D91" s="32"/>
      <c r="E91" s="32"/>
      <c r="F91" s="32"/>
      <c r="G91" s="32"/>
      <c r="H91" s="32"/>
      <c r="I91" s="32"/>
      <c r="J91" s="32"/>
    </row>
    <row r="92" spans="1:10" s="56" customFormat="1" ht="15" x14ac:dyDescent="0.25">
      <c r="A92" s="55"/>
      <c r="B92" s="55"/>
      <c r="C92" s="55"/>
      <c r="D92" s="32"/>
      <c r="E92" s="32"/>
      <c r="F92" s="32"/>
      <c r="G92" s="32"/>
      <c r="H92" s="32"/>
      <c r="I92" s="32"/>
      <c r="J92" s="32"/>
    </row>
    <row r="93" spans="1:10" s="56" customFormat="1" ht="15" x14ac:dyDescent="0.25">
      <c r="A93" s="55"/>
      <c r="B93" s="55"/>
      <c r="C93" s="55"/>
      <c r="D93" s="32"/>
      <c r="E93" s="32"/>
      <c r="F93" s="32"/>
      <c r="G93" s="32"/>
      <c r="H93" s="32"/>
      <c r="I93" s="32"/>
      <c r="J93" s="32"/>
    </row>
    <row r="94" spans="1:10" s="56" customFormat="1" ht="15" x14ac:dyDescent="0.25">
      <c r="A94" s="55"/>
      <c r="B94" s="55"/>
      <c r="C94" s="55"/>
      <c r="D94" s="32"/>
      <c r="E94" s="32"/>
      <c r="F94" s="32"/>
      <c r="G94" s="32"/>
      <c r="H94" s="32"/>
      <c r="I94" s="32"/>
      <c r="J94" s="32"/>
    </row>
    <row r="95" spans="1:10" s="56" customFormat="1" ht="15" x14ac:dyDescent="0.25">
      <c r="A95" s="55"/>
      <c r="B95" s="55"/>
      <c r="C95" s="55"/>
      <c r="D95" s="32"/>
      <c r="E95" s="32"/>
      <c r="F95" s="32"/>
      <c r="G95" s="32"/>
      <c r="H95" s="32"/>
      <c r="I95" s="32"/>
      <c r="J95" s="32"/>
    </row>
    <row r="96" spans="1:10" s="56" customFormat="1" ht="15" x14ac:dyDescent="0.25">
      <c r="A96" s="55"/>
      <c r="B96" s="55"/>
      <c r="C96" s="55"/>
      <c r="D96" s="32"/>
      <c r="E96" s="32"/>
      <c r="F96" s="32"/>
      <c r="G96" s="32"/>
      <c r="H96" s="32"/>
      <c r="I96" s="32"/>
      <c r="J96" s="32"/>
    </row>
    <row r="97" spans="1:10" s="56" customFormat="1" ht="15" x14ac:dyDescent="0.25">
      <c r="A97" s="55"/>
      <c r="B97" s="55"/>
      <c r="C97" s="55"/>
      <c r="D97" s="32"/>
      <c r="E97" s="32"/>
      <c r="F97" s="32"/>
      <c r="G97" s="32"/>
      <c r="H97" s="32"/>
      <c r="I97" s="32"/>
      <c r="J97" s="32"/>
    </row>
    <row r="98" spans="1:10" s="56" customFormat="1" ht="15" x14ac:dyDescent="0.25">
      <c r="A98" s="55"/>
      <c r="B98" s="55"/>
      <c r="C98" s="55"/>
      <c r="D98" s="32"/>
      <c r="E98" s="32"/>
      <c r="F98" s="32"/>
      <c r="G98" s="32"/>
      <c r="H98" s="32"/>
      <c r="I98" s="32"/>
      <c r="J98" s="32"/>
    </row>
    <row r="99" spans="1:10" s="56" customFormat="1" ht="15" x14ac:dyDescent="0.25">
      <c r="A99" s="55"/>
      <c r="B99" s="55"/>
      <c r="C99" s="55"/>
      <c r="D99" s="32"/>
      <c r="E99" s="32"/>
      <c r="F99" s="32"/>
      <c r="G99" s="32"/>
      <c r="H99" s="32"/>
      <c r="I99" s="32"/>
      <c r="J99" s="32"/>
    </row>
    <row r="100" spans="1:10" s="56" customFormat="1" ht="15" x14ac:dyDescent="0.25">
      <c r="A100" s="55"/>
      <c r="B100" s="55"/>
      <c r="C100" s="55"/>
      <c r="D100" s="32"/>
      <c r="E100" s="32"/>
      <c r="F100" s="32"/>
      <c r="G100" s="32"/>
      <c r="H100" s="32"/>
      <c r="I100" s="32"/>
      <c r="J100" s="32"/>
    </row>
    <row r="101" spans="1:10" s="56" customFormat="1" ht="15" x14ac:dyDescent="0.25">
      <c r="A101" s="55"/>
      <c r="B101" s="55"/>
      <c r="C101" s="55"/>
      <c r="D101" s="32"/>
      <c r="E101" s="32"/>
      <c r="F101" s="32"/>
      <c r="G101" s="32"/>
      <c r="H101" s="32"/>
      <c r="I101" s="32"/>
      <c r="J101" s="32"/>
    </row>
    <row r="102" spans="1:10" s="56" customFormat="1" ht="15" x14ac:dyDescent="0.25">
      <c r="A102" s="55"/>
      <c r="B102" s="55"/>
      <c r="C102" s="55"/>
      <c r="D102" s="32"/>
      <c r="E102" s="32"/>
      <c r="F102" s="32"/>
      <c r="G102" s="32"/>
      <c r="H102" s="32"/>
      <c r="I102" s="32"/>
      <c r="J102" s="32"/>
    </row>
    <row r="103" spans="1:10" s="56" customFormat="1" ht="15" x14ac:dyDescent="0.25">
      <c r="A103" s="55"/>
      <c r="B103" s="55"/>
      <c r="C103" s="55"/>
      <c r="D103" s="32"/>
      <c r="E103" s="32"/>
      <c r="F103" s="32"/>
      <c r="G103" s="32"/>
      <c r="H103" s="32"/>
      <c r="I103" s="32"/>
      <c r="J103" s="32"/>
    </row>
    <row r="104" spans="1:10" s="56" customFormat="1" ht="15" x14ac:dyDescent="0.25">
      <c r="A104" s="55"/>
      <c r="B104" s="55"/>
      <c r="C104" s="55"/>
      <c r="D104" s="32"/>
      <c r="E104" s="32"/>
      <c r="F104" s="32"/>
      <c r="G104" s="32"/>
      <c r="H104" s="32"/>
      <c r="I104" s="32"/>
      <c r="J104" s="32"/>
    </row>
    <row r="105" spans="1:10" s="56" customFormat="1" ht="15" x14ac:dyDescent="0.25">
      <c r="A105" s="55"/>
      <c r="B105" s="55"/>
      <c r="C105" s="55"/>
      <c r="D105" s="32"/>
      <c r="E105" s="32"/>
      <c r="F105" s="32"/>
      <c r="G105" s="32"/>
      <c r="H105" s="32"/>
      <c r="I105" s="32"/>
      <c r="J105" s="32"/>
    </row>
    <row r="106" spans="1:10" s="56" customFormat="1" ht="15" x14ac:dyDescent="0.25">
      <c r="A106" s="55"/>
      <c r="B106" s="55"/>
      <c r="C106" s="55"/>
      <c r="D106" s="32"/>
      <c r="E106" s="32"/>
      <c r="F106" s="32"/>
      <c r="G106" s="32"/>
      <c r="H106" s="32"/>
      <c r="I106" s="32"/>
      <c r="J106" s="32"/>
    </row>
    <row r="107" spans="1:10" s="56" customFormat="1" ht="15" x14ac:dyDescent="0.25">
      <c r="A107" s="55"/>
      <c r="B107" s="55"/>
      <c r="C107" s="55"/>
      <c r="D107" s="32"/>
      <c r="E107" s="32"/>
      <c r="F107" s="32"/>
      <c r="G107" s="32"/>
      <c r="H107" s="32"/>
      <c r="I107" s="32"/>
      <c r="J107" s="32"/>
    </row>
    <row r="108" spans="1:10" s="56" customFormat="1" ht="15" x14ac:dyDescent="0.25">
      <c r="A108" s="55"/>
      <c r="B108" s="55"/>
      <c r="C108" s="55"/>
      <c r="D108" s="32"/>
      <c r="E108" s="32"/>
      <c r="F108" s="32"/>
      <c r="G108" s="32"/>
      <c r="H108" s="32"/>
      <c r="I108" s="32"/>
      <c r="J108" s="32"/>
    </row>
    <row r="109" spans="1:10" s="56" customFormat="1" ht="15" x14ac:dyDescent="0.25">
      <c r="A109" s="55"/>
      <c r="B109" s="55"/>
      <c r="C109" s="55"/>
      <c r="D109" s="32"/>
      <c r="E109" s="32"/>
      <c r="F109" s="32"/>
      <c r="G109" s="32"/>
      <c r="H109" s="32"/>
      <c r="I109" s="32"/>
      <c r="J109" s="32"/>
    </row>
    <row r="110" spans="1:10" s="56" customFormat="1" ht="15" x14ac:dyDescent="0.25">
      <c r="A110" s="55"/>
      <c r="B110" s="55"/>
      <c r="C110" s="55"/>
      <c r="D110" s="32"/>
      <c r="E110" s="32"/>
      <c r="F110" s="32"/>
      <c r="G110" s="32"/>
      <c r="H110" s="32"/>
      <c r="I110" s="32"/>
      <c r="J110" s="32"/>
    </row>
    <row r="111" spans="1:10" s="56" customFormat="1" ht="15" x14ac:dyDescent="0.25">
      <c r="A111" s="55"/>
      <c r="B111" s="55"/>
      <c r="C111" s="55"/>
      <c r="D111" s="32"/>
      <c r="E111" s="32"/>
      <c r="F111" s="32"/>
      <c r="G111" s="32"/>
      <c r="H111" s="32"/>
      <c r="I111" s="32"/>
      <c r="J111" s="32"/>
    </row>
    <row r="112" spans="1:10" s="56" customFormat="1" ht="15" x14ac:dyDescent="0.25">
      <c r="A112" s="55"/>
      <c r="B112" s="55"/>
      <c r="C112" s="55"/>
      <c r="D112" s="32"/>
      <c r="E112" s="32"/>
      <c r="F112" s="32"/>
      <c r="G112" s="32"/>
      <c r="H112" s="32"/>
      <c r="I112" s="32"/>
      <c r="J112" s="32"/>
    </row>
    <row r="113" spans="1:10" s="56" customFormat="1" ht="15" x14ac:dyDescent="0.25">
      <c r="A113" s="55"/>
      <c r="B113" s="55"/>
      <c r="C113" s="55"/>
      <c r="D113" s="32"/>
      <c r="E113" s="32"/>
      <c r="F113" s="32"/>
      <c r="G113" s="32"/>
      <c r="H113" s="32"/>
      <c r="I113" s="32"/>
      <c r="J113" s="32"/>
    </row>
    <row r="114" spans="1:10" s="56" customFormat="1" ht="15" x14ac:dyDescent="0.25">
      <c r="A114" s="55"/>
      <c r="B114" s="55"/>
      <c r="C114" s="55"/>
      <c r="D114" s="32"/>
      <c r="E114" s="32"/>
      <c r="F114" s="32"/>
      <c r="G114" s="32"/>
      <c r="H114" s="32"/>
      <c r="I114" s="32"/>
      <c r="J114" s="32"/>
    </row>
    <row r="115" spans="1:10" s="56" customFormat="1" ht="15" x14ac:dyDescent="0.25">
      <c r="A115" s="55"/>
      <c r="B115" s="55"/>
      <c r="C115" s="55"/>
      <c r="D115" s="32"/>
      <c r="E115" s="32"/>
      <c r="F115" s="32"/>
      <c r="G115" s="32"/>
      <c r="H115" s="32"/>
      <c r="I115" s="32"/>
      <c r="J115" s="32"/>
    </row>
    <row r="116" spans="1:10" s="56" customFormat="1" ht="15" x14ac:dyDescent="0.25">
      <c r="A116" s="55"/>
      <c r="B116" s="55"/>
      <c r="C116" s="55"/>
      <c r="D116" s="32"/>
      <c r="E116" s="32"/>
      <c r="F116" s="32"/>
      <c r="G116" s="32"/>
      <c r="H116" s="32"/>
      <c r="I116" s="32"/>
      <c r="J116" s="32"/>
    </row>
    <row r="117" spans="1:10" s="56" customFormat="1" ht="15" x14ac:dyDescent="0.25">
      <c r="A117" s="55"/>
      <c r="B117" s="55"/>
      <c r="C117" s="55"/>
      <c r="D117" s="32"/>
      <c r="E117" s="32"/>
      <c r="F117" s="32"/>
      <c r="G117" s="32"/>
      <c r="H117" s="32"/>
      <c r="I117" s="32"/>
      <c r="J117" s="32"/>
    </row>
    <row r="118" spans="1:10" s="56" customFormat="1" ht="15" x14ac:dyDescent="0.25">
      <c r="A118" s="55"/>
      <c r="B118" s="55"/>
      <c r="C118" s="55"/>
      <c r="D118" s="32"/>
      <c r="E118" s="32"/>
      <c r="F118" s="32"/>
      <c r="G118" s="32"/>
      <c r="H118" s="32"/>
      <c r="I118" s="32"/>
      <c r="J118" s="32"/>
    </row>
    <row r="119" spans="1:10" s="56" customFormat="1" ht="15" x14ac:dyDescent="0.25">
      <c r="A119" s="55"/>
      <c r="B119" s="55"/>
      <c r="C119" s="55"/>
      <c r="D119" s="32"/>
      <c r="E119" s="32"/>
      <c r="F119" s="32"/>
      <c r="G119" s="32"/>
      <c r="H119" s="32"/>
      <c r="I119" s="32"/>
      <c r="J119" s="32"/>
    </row>
    <row r="120" spans="1:10" s="56" customFormat="1" ht="15" x14ac:dyDescent="0.25">
      <c r="A120" s="55"/>
      <c r="B120" s="55"/>
      <c r="C120" s="55"/>
      <c r="D120" s="32"/>
      <c r="E120" s="32"/>
      <c r="F120" s="32"/>
      <c r="G120" s="32"/>
      <c r="H120" s="32"/>
      <c r="I120" s="32"/>
      <c r="J120" s="32"/>
    </row>
    <row r="121" spans="1:10" s="56" customFormat="1" ht="15" x14ac:dyDescent="0.25">
      <c r="A121" s="55"/>
      <c r="B121" s="55"/>
      <c r="C121" s="55"/>
      <c r="D121" s="32"/>
      <c r="E121" s="32"/>
      <c r="F121" s="32"/>
      <c r="G121" s="32"/>
      <c r="H121" s="32"/>
      <c r="I121" s="32"/>
      <c r="J121" s="32"/>
    </row>
    <row r="122" spans="1:10" s="56" customFormat="1" ht="15" x14ac:dyDescent="0.25">
      <c r="A122" s="55"/>
      <c r="B122" s="55"/>
      <c r="C122" s="55"/>
      <c r="D122" s="32"/>
      <c r="E122" s="32"/>
      <c r="F122" s="32"/>
      <c r="G122" s="32"/>
      <c r="H122" s="32"/>
      <c r="I122" s="32"/>
      <c r="J122" s="32"/>
    </row>
    <row r="123" spans="1:10" s="56" customFormat="1" ht="15" x14ac:dyDescent="0.25">
      <c r="A123" s="55"/>
      <c r="B123" s="55"/>
      <c r="C123" s="55"/>
      <c r="D123" s="32"/>
      <c r="E123" s="32"/>
      <c r="F123" s="32"/>
      <c r="G123" s="32"/>
      <c r="H123" s="32"/>
      <c r="I123" s="32"/>
      <c r="J123" s="32"/>
    </row>
    <row r="124" spans="1:10" s="56" customFormat="1" ht="15" x14ac:dyDescent="0.25">
      <c r="A124" s="55"/>
      <c r="B124" s="55"/>
      <c r="C124" s="55"/>
      <c r="D124" s="32"/>
      <c r="E124" s="32"/>
      <c r="F124" s="32"/>
      <c r="G124" s="32"/>
      <c r="H124" s="32"/>
      <c r="I124" s="32"/>
      <c r="J124" s="32"/>
    </row>
    <row r="125" spans="1:10" s="56" customFormat="1" ht="15" x14ac:dyDescent="0.25">
      <c r="A125" s="55"/>
      <c r="B125" s="55"/>
      <c r="C125" s="55"/>
      <c r="D125" s="32"/>
      <c r="E125" s="32"/>
      <c r="F125" s="32"/>
      <c r="G125" s="32"/>
      <c r="H125" s="32"/>
      <c r="I125" s="32"/>
      <c r="J125" s="32"/>
    </row>
    <row r="126" spans="1:10" s="56" customFormat="1" ht="15" x14ac:dyDescent="0.25">
      <c r="A126" s="55"/>
      <c r="B126" s="55"/>
      <c r="C126" s="55"/>
      <c r="D126" s="32"/>
      <c r="E126" s="32"/>
      <c r="F126" s="32"/>
      <c r="G126" s="32"/>
      <c r="H126" s="32"/>
      <c r="I126" s="32"/>
      <c r="J126" s="32"/>
    </row>
    <row r="127" spans="1:10" s="56" customFormat="1" ht="15" x14ac:dyDescent="0.25">
      <c r="A127" s="55"/>
      <c r="B127" s="55"/>
      <c r="C127" s="55"/>
      <c r="D127" s="32"/>
      <c r="E127" s="32"/>
      <c r="F127" s="32"/>
      <c r="G127" s="32"/>
      <c r="H127" s="32"/>
      <c r="I127" s="32"/>
      <c r="J127" s="32"/>
    </row>
    <row r="128" spans="1:10" s="56" customFormat="1" ht="15" x14ac:dyDescent="0.25">
      <c r="A128" s="55"/>
      <c r="B128" s="55"/>
      <c r="C128" s="55"/>
      <c r="D128" s="32"/>
      <c r="E128" s="32"/>
      <c r="F128" s="32"/>
      <c r="G128" s="32"/>
      <c r="H128" s="32"/>
      <c r="I128" s="32"/>
      <c r="J128" s="32"/>
    </row>
    <row r="129" spans="1:10" s="56" customFormat="1" ht="15" x14ac:dyDescent="0.25">
      <c r="A129" s="55"/>
      <c r="B129" s="55"/>
      <c r="C129" s="55"/>
      <c r="D129" s="32"/>
      <c r="E129" s="32"/>
      <c r="F129" s="32"/>
      <c r="G129" s="32"/>
      <c r="H129" s="32"/>
      <c r="I129" s="32"/>
      <c r="J129" s="32"/>
    </row>
    <row r="130" spans="1:10" s="56" customFormat="1" ht="15" x14ac:dyDescent="0.25">
      <c r="A130" s="55"/>
      <c r="B130" s="55"/>
      <c r="C130" s="55"/>
      <c r="D130" s="32"/>
      <c r="E130" s="32"/>
      <c r="F130" s="32"/>
      <c r="G130" s="32"/>
      <c r="H130" s="32"/>
      <c r="I130" s="32"/>
      <c r="J130" s="32"/>
    </row>
    <row r="131" spans="1:10" s="56" customFormat="1" ht="15" x14ac:dyDescent="0.25">
      <c r="A131" s="55"/>
      <c r="B131" s="55"/>
      <c r="C131" s="55"/>
      <c r="D131" s="32"/>
      <c r="E131" s="32"/>
      <c r="F131" s="32"/>
      <c r="G131" s="32"/>
      <c r="H131" s="32"/>
      <c r="I131" s="32"/>
      <c r="J131" s="32"/>
    </row>
    <row r="132" spans="1:10" s="56" customFormat="1" ht="15" x14ac:dyDescent="0.25">
      <c r="A132" s="55"/>
      <c r="B132" s="55"/>
      <c r="C132" s="55"/>
      <c r="D132" s="32"/>
      <c r="E132" s="32"/>
      <c r="F132" s="32"/>
      <c r="G132" s="32"/>
      <c r="H132" s="32"/>
      <c r="I132" s="32"/>
      <c r="J132" s="32"/>
    </row>
    <row r="133" spans="1:10" s="56" customFormat="1" ht="15" x14ac:dyDescent="0.25">
      <c r="A133" s="55"/>
      <c r="B133" s="55"/>
      <c r="C133" s="55"/>
      <c r="D133" s="32"/>
      <c r="E133" s="32"/>
      <c r="F133" s="32"/>
      <c r="G133" s="32"/>
      <c r="H133" s="32"/>
      <c r="I133" s="32"/>
      <c r="J133" s="32"/>
    </row>
    <row r="134" spans="1:10" s="56" customFormat="1" ht="15" x14ac:dyDescent="0.25">
      <c r="A134" s="55"/>
      <c r="B134" s="55"/>
      <c r="C134" s="55"/>
      <c r="D134" s="32"/>
      <c r="E134" s="32"/>
      <c r="F134" s="32"/>
      <c r="G134" s="32"/>
      <c r="H134" s="32"/>
      <c r="I134" s="32"/>
      <c r="J134" s="32"/>
    </row>
    <row r="135" spans="1:10" s="56" customFormat="1" ht="15" x14ac:dyDescent="0.25">
      <c r="A135" s="55"/>
      <c r="B135" s="55"/>
      <c r="C135" s="55"/>
      <c r="D135" s="32"/>
      <c r="E135" s="32"/>
      <c r="F135" s="32"/>
      <c r="G135" s="32"/>
      <c r="H135" s="32"/>
      <c r="I135" s="32"/>
      <c r="J135" s="32"/>
    </row>
    <row r="136" spans="1:10" s="56" customFormat="1" ht="15" x14ac:dyDescent="0.25">
      <c r="A136" s="55"/>
      <c r="B136" s="55"/>
      <c r="C136" s="55"/>
      <c r="D136" s="32"/>
      <c r="E136" s="32"/>
      <c r="F136" s="32"/>
      <c r="G136" s="32"/>
      <c r="H136" s="32"/>
      <c r="I136" s="32"/>
      <c r="J136" s="32"/>
    </row>
    <row r="137" spans="1:10" s="56" customFormat="1" ht="15" x14ac:dyDescent="0.25">
      <c r="A137" s="55"/>
      <c r="B137" s="55"/>
      <c r="C137" s="55"/>
      <c r="D137" s="32"/>
      <c r="E137" s="32"/>
      <c r="F137" s="32"/>
      <c r="G137" s="32"/>
      <c r="H137" s="32"/>
      <c r="I137" s="32"/>
      <c r="J137" s="32"/>
    </row>
    <row r="138" spans="1:10" s="56" customFormat="1" ht="15" x14ac:dyDescent="0.25">
      <c r="A138" s="55"/>
      <c r="B138" s="55"/>
      <c r="C138" s="55"/>
      <c r="D138" s="32"/>
      <c r="E138" s="32"/>
      <c r="F138" s="32"/>
      <c r="G138" s="32"/>
      <c r="H138" s="32"/>
      <c r="I138" s="32"/>
      <c r="J138" s="32"/>
    </row>
    <row r="139" spans="1:10" s="56" customFormat="1" ht="15" x14ac:dyDescent="0.25">
      <c r="A139" s="55"/>
      <c r="B139" s="55"/>
      <c r="C139" s="55"/>
      <c r="D139" s="32"/>
      <c r="E139" s="32"/>
      <c r="F139" s="32"/>
      <c r="G139" s="32"/>
      <c r="H139" s="32"/>
      <c r="I139" s="32"/>
      <c r="J139" s="32"/>
    </row>
    <row r="140" spans="1:10" s="56" customFormat="1" ht="15" x14ac:dyDescent="0.25">
      <c r="A140" s="55"/>
      <c r="B140" s="55"/>
      <c r="C140" s="55"/>
      <c r="D140" s="32"/>
      <c r="E140" s="32"/>
      <c r="F140" s="32"/>
      <c r="G140" s="32"/>
      <c r="H140" s="32"/>
      <c r="I140" s="32"/>
      <c r="J140" s="32"/>
    </row>
    <row r="141" spans="1:10" s="56" customFormat="1" ht="15" x14ac:dyDescent="0.25">
      <c r="A141" s="55"/>
      <c r="B141" s="55"/>
      <c r="C141" s="55"/>
      <c r="D141" s="32"/>
      <c r="E141" s="32"/>
      <c r="F141" s="32"/>
      <c r="G141" s="32"/>
      <c r="H141" s="32"/>
      <c r="I141" s="32"/>
      <c r="J141" s="32"/>
    </row>
    <row r="142" spans="1:10" s="56" customFormat="1" ht="15" x14ac:dyDescent="0.25">
      <c r="A142" s="55"/>
      <c r="B142" s="55"/>
      <c r="C142" s="55"/>
      <c r="D142" s="32"/>
      <c r="E142" s="32"/>
      <c r="F142" s="32"/>
      <c r="G142" s="32"/>
      <c r="H142" s="32"/>
      <c r="I142" s="32"/>
      <c r="J142" s="32"/>
    </row>
    <row r="143" spans="1:10" s="56" customFormat="1" ht="15" x14ac:dyDescent="0.25">
      <c r="A143" s="55"/>
      <c r="B143" s="55"/>
      <c r="C143" s="55"/>
      <c r="D143" s="32"/>
      <c r="E143" s="32"/>
      <c r="F143" s="32"/>
      <c r="G143" s="32"/>
      <c r="H143" s="32"/>
      <c r="I143" s="32"/>
      <c r="J143" s="32"/>
    </row>
    <row r="144" spans="1:10" s="56" customFormat="1" ht="15" x14ac:dyDescent="0.25">
      <c r="A144" s="55"/>
      <c r="B144" s="55"/>
      <c r="C144" s="55"/>
      <c r="D144" s="32"/>
      <c r="E144" s="32"/>
      <c r="F144" s="32"/>
      <c r="G144" s="32"/>
      <c r="H144" s="32"/>
      <c r="I144" s="32"/>
      <c r="J144" s="32"/>
    </row>
    <row r="145" spans="1:10" s="56" customFormat="1" ht="15" x14ac:dyDescent="0.25">
      <c r="A145" s="55"/>
      <c r="B145" s="55"/>
      <c r="C145" s="55"/>
      <c r="D145" s="32"/>
      <c r="E145" s="32"/>
      <c r="F145" s="32"/>
      <c r="G145" s="32"/>
      <c r="H145" s="32"/>
      <c r="I145" s="32"/>
      <c r="J145" s="32"/>
    </row>
    <row r="146" spans="1:10" s="56" customFormat="1" ht="15" x14ac:dyDescent="0.25">
      <c r="A146" s="55"/>
      <c r="B146" s="55"/>
      <c r="C146" s="55"/>
      <c r="D146" s="32"/>
      <c r="E146" s="32"/>
      <c r="F146" s="32"/>
      <c r="G146" s="32"/>
      <c r="H146" s="32"/>
      <c r="I146" s="32"/>
      <c r="J146" s="32"/>
    </row>
    <row r="147" spans="1:10" s="56" customFormat="1" ht="15" x14ac:dyDescent="0.25">
      <c r="A147" s="55"/>
      <c r="B147" s="55"/>
      <c r="C147" s="55"/>
      <c r="D147" s="32"/>
      <c r="E147" s="32"/>
      <c r="F147" s="32"/>
      <c r="G147" s="32"/>
      <c r="H147" s="32"/>
      <c r="I147" s="32"/>
      <c r="J147" s="32"/>
    </row>
    <row r="148" spans="1:10" s="56" customFormat="1" ht="15" x14ac:dyDescent="0.25">
      <c r="A148" s="55"/>
      <c r="B148" s="55"/>
      <c r="C148" s="55"/>
      <c r="D148" s="32"/>
      <c r="E148" s="32"/>
      <c r="F148" s="32"/>
      <c r="G148" s="32"/>
      <c r="H148" s="32"/>
      <c r="I148" s="32"/>
      <c r="J148" s="32"/>
    </row>
    <row r="149" spans="1:10" s="56" customFormat="1" ht="15" x14ac:dyDescent="0.25">
      <c r="A149" s="55"/>
      <c r="B149" s="55"/>
      <c r="C149" s="55"/>
      <c r="D149" s="32"/>
      <c r="E149" s="32"/>
      <c r="F149" s="32"/>
      <c r="G149" s="32"/>
      <c r="H149" s="32"/>
      <c r="I149" s="32"/>
      <c r="J149" s="32"/>
    </row>
    <row r="150" spans="1:10" s="56" customFormat="1" ht="15" x14ac:dyDescent="0.25">
      <c r="A150" s="55"/>
      <c r="B150" s="55"/>
      <c r="C150" s="55"/>
      <c r="D150" s="32"/>
      <c r="E150" s="32"/>
      <c r="F150" s="32"/>
      <c r="G150" s="32"/>
      <c r="H150" s="32"/>
      <c r="I150" s="32"/>
      <c r="J150" s="32"/>
    </row>
    <row r="151" spans="1:10" s="56" customFormat="1" ht="15" x14ac:dyDescent="0.25">
      <c r="A151" s="55"/>
      <c r="B151" s="55"/>
      <c r="C151" s="55"/>
      <c r="D151" s="32"/>
      <c r="E151" s="32"/>
      <c r="F151" s="32"/>
      <c r="G151" s="32"/>
      <c r="H151" s="32"/>
      <c r="I151" s="32"/>
      <c r="J151" s="32"/>
    </row>
    <row r="152" spans="1:10" s="56" customFormat="1" ht="15" x14ac:dyDescent="0.25">
      <c r="A152" s="55"/>
      <c r="B152" s="55"/>
      <c r="C152" s="55"/>
      <c r="D152" s="32"/>
      <c r="E152" s="32"/>
      <c r="F152" s="32"/>
      <c r="G152" s="32"/>
      <c r="H152" s="32"/>
      <c r="I152" s="32"/>
      <c r="J152" s="32"/>
    </row>
    <row r="153" spans="1:10" s="56" customFormat="1" ht="15" x14ac:dyDescent="0.25">
      <c r="A153" s="55"/>
      <c r="B153" s="55"/>
      <c r="C153" s="55"/>
      <c r="D153" s="32"/>
      <c r="E153" s="32"/>
      <c r="F153" s="32"/>
      <c r="G153" s="32"/>
      <c r="H153" s="32"/>
      <c r="I153" s="32"/>
      <c r="J153" s="32"/>
    </row>
    <row r="154" spans="1:10" s="56" customFormat="1" ht="15" x14ac:dyDescent="0.25">
      <c r="A154" s="55"/>
      <c r="B154" s="55"/>
      <c r="C154" s="55"/>
      <c r="D154" s="32"/>
      <c r="E154" s="32"/>
      <c r="F154" s="32"/>
      <c r="G154" s="32"/>
      <c r="H154" s="32"/>
      <c r="I154" s="32"/>
      <c r="J154" s="32"/>
    </row>
    <row r="155" spans="1:10" s="56" customFormat="1" ht="15" x14ac:dyDescent="0.25">
      <c r="A155" s="55"/>
      <c r="B155" s="55"/>
      <c r="C155" s="55"/>
      <c r="D155" s="32"/>
      <c r="E155" s="32"/>
      <c r="F155" s="32"/>
      <c r="G155" s="32"/>
      <c r="H155" s="32"/>
      <c r="I155" s="32"/>
      <c r="J155" s="32"/>
    </row>
    <row r="156" spans="1:10" s="56" customFormat="1" ht="15" x14ac:dyDescent="0.25">
      <c r="A156" s="55"/>
      <c r="B156" s="55"/>
      <c r="C156" s="55"/>
      <c r="D156" s="32"/>
      <c r="E156" s="32"/>
      <c r="F156" s="32"/>
      <c r="G156" s="32"/>
      <c r="H156" s="32"/>
      <c r="I156" s="32"/>
      <c r="J156" s="32"/>
    </row>
    <row r="157" spans="1:10" s="56" customFormat="1" ht="15" x14ac:dyDescent="0.25">
      <c r="A157" s="55"/>
      <c r="B157" s="55"/>
      <c r="C157" s="55"/>
      <c r="D157" s="32"/>
      <c r="E157" s="32"/>
      <c r="F157" s="32"/>
      <c r="G157" s="32"/>
      <c r="H157" s="32"/>
      <c r="I157" s="32"/>
      <c r="J157" s="32"/>
    </row>
    <row r="158" spans="1:10" s="56" customFormat="1" ht="15" x14ac:dyDescent="0.25">
      <c r="A158" s="55"/>
      <c r="B158" s="55"/>
      <c r="C158" s="55"/>
      <c r="D158" s="32"/>
      <c r="E158" s="32"/>
      <c r="F158" s="32"/>
      <c r="G158" s="32"/>
      <c r="H158" s="32"/>
      <c r="I158" s="32"/>
      <c r="J158" s="32"/>
    </row>
    <row r="159" spans="1:10" s="56" customFormat="1" ht="15" x14ac:dyDescent="0.25">
      <c r="A159" s="55"/>
      <c r="B159" s="55"/>
      <c r="C159" s="55"/>
      <c r="D159" s="32"/>
      <c r="E159" s="32"/>
      <c r="F159" s="32"/>
      <c r="G159" s="32"/>
      <c r="H159" s="32"/>
      <c r="I159" s="32"/>
      <c r="J159" s="32"/>
    </row>
    <row r="160" spans="1:10" s="56" customFormat="1" ht="15" x14ac:dyDescent="0.25">
      <c r="A160" s="55"/>
      <c r="B160" s="55"/>
      <c r="C160" s="55"/>
      <c r="D160" s="32"/>
      <c r="E160" s="32"/>
      <c r="F160" s="32"/>
      <c r="G160" s="32"/>
      <c r="H160" s="32"/>
      <c r="I160" s="32"/>
      <c r="J160" s="32"/>
    </row>
    <row r="161" spans="1:10" s="56" customFormat="1" ht="15" x14ac:dyDescent="0.25">
      <c r="A161" s="55"/>
      <c r="B161" s="55"/>
      <c r="C161" s="55"/>
      <c r="D161" s="32"/>
      <c r="E161" s="32"/>
      <c r="F161" s="32"/>
      <c r="G161" s="32"/>
      <c r="H161" s="32"/>
      <c r="I161" s="32"/>
      <c r="J161" s="32"/>
    </row>
    <row r="162" spans="1:10" s="56" customFormat="1" ht="15" x14ac:dyDescent="0.25">
      <c r="A162" s="55"/>
      <c r="B162" s="55"/>
      <c r="C162" s="55"/>
      <c r="D162" s="32"/>
      <c r="E162" s="32"/>
      <c r="F162" s="32"/>
      <c r="G162" s="32"/>
      <c r="H162" s="32"/>
      <c r="I162" s="32"/>
      <c r="J162" s="32"/>
    </row>
    <row r="163" spans="1:10" s="56" customFormat="1" ht="15" x14ac:dyDescent="0.25">
      <c r="A163" s="55"/>
      <c r="B163" s="55"/>
      <c r="C163" s="55"/>
      <c r="D163" s="32"/>
      <c r="E163" s="32"/>
      <c r="F163" s="32"/>
      <c r="G163" s="32"/>
      <c r="H163" s="32"/>
      <c r="I163" s="32"/>
      <c r="J163" s="32"/>
    </row>
    <row r="164" spans="1:10" s="56" customFormat="1" ht="15" x14ac:dyDescent="0.25">
      <c r="A164" s="55"/>
      <c r="B164" s="55"/>
      <c r="C164" s="55"/>
      <c r="D164" s="32"/>
      <c r="E164" s="32"/>
      <c r="F164" s="32"/>
      <c r="G164" s="32"/>
      <c r="H164" s="32"/>
      <c r="I164" s="32"/>
      <c r="J164" s="32"/>
    </row>
    <row r="165" spans="1:10" s="56" customFormat="1" ht="15" x14ac:dyDescent="0.25">
      <c r="A165" s="55"/>
      <c r="B165" s="55"/>
      <c r="C165" s="55"/>
      <c r="D165" s="32"/>
      <c r="E165" s="32"/>
      <c r="F165" s="32"/>
      <c r="G165" s="32"/>
      <c r="H165" s="32"/>
      <c r="I165" s="32"/>
      <c r="J165" s="32"/>
    </row>
    <row r="166" spans="1:10" s="56" customFormat="1" ht="15" x14ac:dyDescent="0.25">
      <c r="A166" s="55"/>
      <c r="B166" s="55"/>
      <c r="C166" s="55"/>
      <c r="D166" s="32"/>
      <c r="E166" s="32"/>
      <c r="F166" s="32"/>
      <c r="G166" s="32"/>
      <c r="H166" s="32"/>
      <c r="I166" s="32"/>
      <c r="J166" s="32"/>
    </row>
    <row r="167" spans="1:10" s="56" customFormat="1" ht="15" x14ac:dyDescent="0.25">
      <c r="A167" s="55"/>
      <c r="B167" s="55"/>
      <c r="C167" s="55"/>
      <c r="D167" s="32"/>
      <c r="E167" s="32"/>
      <c r="F167" s="32"/>
      <c r="G167" s="32"/>
      <c r="H167" s="32"/>
      <c r="I167" s="32"/>
      <c r="J167" s="32"/>
    </row>
    <row r="168" spans="1:10" s="56" customFormat="1" ht="15" x14ac:dyDescent="0.25">
      <c r="A168" s="55"/>
      <c r="B168" s="55"/>
      <c r="C168" s="55"/>
      <c r="D168" s="32"/>
      <c r="E168" s="32"/>
      <c r="F168" s="32"/>
      <c r="G168" s="32"/>
      <c r="H168" s="32"/>
      <c r="I168" s="32"/>
      <c r="J168" s="32"/>
    </row>
    <row r="169" spans="1:10" s="56" customFormat="1" ht="15" x14ac:dyDescent="0.25">
      <c r="A169" s="55"/>
      <c r="B169" s="55"/>
      <c r="C169" s="55"/>
      <c r="D169" s="32"/>
      <c r="E169" s="32"/>
      <c r="F169" s="32"/>
      <c r="G169" s="32"/>
      <c r="H169" s="32"/>
      <c r="I169" s="32"/>
      <c r="J169" s="32"/>
    </row>
    <row r="170" spans="1:10" s="56" customFormat="1" ht="15" x14ac:dyDescent="0.25">
      <c r="A170" s="55"/>
      <c r="B170" s="55"/>
      <c r="C170" s="55"/>
      <c r="D170" s="32"/>
      <c r="E170" s="32"/>
      <c r="F170" s="32"/>
      <c r="G170" s="32"/>
      <c r="H170" s="32"/>
      <c r="I170" s="32"/>
      <c r="J170" s="32"/>
    </row>
    <row r="171" spans="1:10" s="56" customFormat="1" ht="15" x14ac:dyDescent="0.25">
      <c r="A171" s="55"/>
      <c r="B171" s="55"/>
      <c r="C171" s="55"/>
      <c r="D171" s="32"/>
      <c r="E171" s="32"/>
      <c r="F171" s="32"/>
      <c r="G171" s="32"/>
      <c r="H171" s="32"/>
      <c r="I171" s="32"/>
      <c r="J171" s="32"/>
    </row>
    <row r="172" spans="1:10" s="56" customFormat="1" ht="15" x14ac:dyDescent="0.25">
      <c r="A172" s="55"/>
      <c r="B172" s="55"/>
      <c r="C172" s="55"/>
      <c r="D172" s="32"/>
      <c r="E172" s="32"/>
      <c r="F172" s="32"/>
      <c r="G172" s="32"/>
      <c r="H172" s="32"/>
      <c r="I172" s="32"/>
      <c r="J172" s="32"/>
    </row>
    <row r="173" spans="1:10" s="56" customFormat="1" ht="15" x14ac:dyDescent="0.25">
      <c r="A173" s="55"/>
      <c r="B173" s="55"/>
      <c r="C173" s="55"/>
      <c r="D173" s="32"/>
      <c r="E173" s="32"/>
      <c r="F173" s="32"/>
      <c r="G173" s="32"/>
      <c r="H173" s="32"/>
      <c r="I173" s="32"/>
      <c r="J173" s="32"/>
    </row>
    <row r="174" spans="1:10" s="56" customFormat="1" ht="15" x14ac:dyDescent="0.25">
      <c r="A174" s="55"/>
      <c r="B174" s="55"/>
      <c r="C174" s="55"/>
      <c r="D174" s="32"/>
      <c r="E174" s="32"/>
      <c r="F174" s="32"/>
      <c r="G174" s="32"/>
      <c r="H174" s="32"/>
      <c r="I174" s="32"/>
      <c r="J174" s="32"/>
    </row>
    <row r="175" spans="1:10" s="56" customFormat="1" ht="15" x14ac:dyDescent="0.25">
      <c r="A175" s="55"/>
      <c r="B175" s="55"/>
      <c r="C175" s="55"/>
      <c r="D175" s="32"/>
      <c r="E175" s="32"/>
      <c r="F175" s="32"/>
      <c r="G175" s="32"/>
      <c r="H175" s="32"/>
      <c r="I175" s="32"/>
      <c r="J175" s="32"/>
    </row>
    <row r="176" spans="1:10" s="56" customFormat="1" ht="15" x14ac:dyDescent="0.25">
      <c r="A176" s="55"/>
      <c r="B176" s="55"/>
      <c r="C176" s="55"/>
      <c r="D176" s="32"/>
      <c r="E176" s="32"/>
      <c r="F176" s="32"/>
      <c r="G176" s="32"/>
      <c r="H176" s="32"/>
      <c r="I176" s="32"/>
      <c r="J176" s="32"/>
    </row>
    <row r="177" spans="1:10" s="56" customFormat="1" ht="15" x14ac:dyDescent="0.25">
      <c r="A177" s="55"/>
      <c r="B177" s="55"/>
      <c r="C177" s="55"/>
      <c r="D177" s="32"/>
      <c r="E177" s="32"/>
      <c r="F177" s="32"/>
      <c r="G177" s="32"/>
      <c r="H177" s="32"/>
      <c r="I177" s="32"/>
      <c r="J177" s="32"/>
    </row>
    <row r="178" spans="1:10" s="56" customFormat="1" ht="15" x14ac:dyDescent="0.25">
      <c r="A178" s="55"/>
      <c r="B178" s="55"/>
      <c r="C178" s="55"/>
      <c r="D178" s="32"/>
      <c r="E178" s="32"/>
      <c r="F178" s="32"/>
      <c r="G178" s="32"/>
      <c r="H178" s="32"/>
      <c r="I178" s="32"/>
      <c r="J178" s="32"/>
    </row>
    <row r="179" spans="1:10" s="56" customFormat="1" ht="15" x14ac:dyDescent="0.25">
      <c r="A179" s="55"/>
      <c r="B179" s="55"/>
      <c r="C179" s="55"/>
      <c r="D179" s="32"/>
      <c r="E179" s="32"/>
      <c r="F179" s="32"/>
      <c r="G179" s="32"/>
      <c r="H179" s="32"/>
      <c r="I179" s="32"/>
      <c r="J179" s="32"/>
    </row>
    <row r="180" spans="1:10" s="56" customFormat="1" ht="15" x14ac:dyDescent="0.25">
      <c r="A180" s="55"/>
      <c r="B180" s="55"/>
      <c r="C180" s="55"/>
      <c r="D180" s="32"/>
      <c r="E180" s="32"/>
      <c r="F180" s="32"/>
      <c r="G180" s="32"/>
      <c r="H180" s="32"/>
      <c r="I180" s="32"/>
      <c r="J180" s="32"/>
    </row>
    <row r="181" spans="1:10" s="56" customFormat="1" ht="15" x14ac:dyDescent="0.25">
      <c r="A181" s="55"/>
      <c r="B181" s="55"/>
      <c r="C181" s="55"/>
      <c r="D181" s="32"/>
      <c r="E181" s="32"/>
      <c r="F181" s="32"/>
      <c r="G181" s="32"/>
      <c r="H181" s="32"/>
      <c r="I181" s="32"/>
      <c r="J181" s="32"/>
    </row>
    <row r="182" spans="1:10" s="56" customFormat="1" ht="15" x14ac:dyDescent="0.25">
      <c r="A182" s="55"/>
      <c r="B182" s="55"/>
      <c r="C182" s="55"/>
      <c r="D182" s="32"/>
      <c r="E182" s="32"/>
      <c r="F182" s="32"/>
      <c r="G182" s="32"/>
      <c r="H182" s="32"/>
      <c r="I182" s="32"/>
      <c r="J182" s="32"/>
    </row>
    <row r="183" spans="1:10" s="56" customFormat="1" ht="15" x14ac:dyDescent="0.25">
      <c r="A183" s="55"/>
      <c r="B183" s="55"/>
      <c r="C183" s="55"/>
      <c r="D183" s="32"/>
      <c r="E183" s="32"/>
      <c r="F183" s="32"/>
      <c r="G183" s="32"/>
      <c r="H183" s="32"/>
      <c r="I183" s="32"/>
      <c r="J183" s="32"/>
    </row>
    <row r="184" spans="1:10" s="56" customFormat="1" ht="15" x14ac:dyDescent="0.25">
      <c r="A184" s="55"/>
      <c r="B184" s="55"/>
      <c r="C184" s="55"/>
      <c r="D184" s="32"/>
      <c r="E184" s="32"/>
      <c r="F184" s="32"/>
      <c r="G184" s="32"/>
      <c r="H184" s="32"/>
      <c r="I184" s="32"/>
      <c r="J184" s="32"/>
    </row>
    <row r="185" spans="1:10" s="56" customFormat="1" ht="15" x14ac:dyDescent="0.25">
      <c r="A185" s="55"/>
      <c r="B185" s="55"/>
      <c r="C185" s="55"/>
      <c r="D185" s="32"/>
      <c r="E185" s="32"/>
      <c r="F185" s="32"/>
      <c r="G185" s="32"/>
      <c r="H185" s="32"/>
      <c r="I185" s="32"/>
      <c r="J185" s="32"/>
    </row>
    <row r="186" spans="1:10" s="56" customFormat="1" ht="15" x14ac:dyDescent="0.25">
      <c r="A186" s="55"/>
      <c r="B186" s="55"/>
      <c r="C186" s="55"/>
      <c r="D186" s="32"/>
      <c r="E186" s="32"/>
      <c r="F186" s="32"/>
      <c r="G186" s="32"/>
      <c r="H186" s="32"/>
      <c r="I186" s="32"/>
      <c r="J186" s="32"/>
    </row>
    <row r="187" spans="1:10" s="56" customFormat="1" ht="15" x14ac:dyDescent="0.25">
      <c r="A187" s="55"/>
      <c r="B187" s="55"/>
      <c r="C187" s="55"/>
      <c r="D187" s="32"/>
      <c r="E187" s="32"/>
      <c r="F187" s="32"/>
      <c r="G187" s="32"/>
      <c r="H187" s="32"/>
      <c r="I187" s="32"/>
      <c r="J187" s="32"/>
    </row>
    <row r="188" spans="1:10" s="56" customFormat="1" ht="15" x14ac:dyDescent="0.25">
      <c r="A188" s="55"/>
      <c r="B188" s="55"/>
      <c r="C188" s="55"/>
      <c r="D188" s="32"/>
      <c r="E188" s="32"/>
      <c r="F188" s="32"/>
      <c r="G188" s="32"/>
      <c r="H188" s="32"/>
      <c r="I188" s="32"/>
      <c r="J188" s="32"/>
    </row>
    <row r="189" spans="1:10" s="56" customFormat="1" ht="15" x14ac:dyDescent="0.25">
      <c r="A189" s="55"/>
      <c r="B189" s="55"/>
      <c r="C189" s="55"/>
      <c r="D189" s="32"/>
      <c r="E189" s="32"/>
      <c r="F189" s="32"/>
      <c r="G189" s="32"/>
      <c r="H189" s="32"/>
      <c r="I189" s="32"/>
      <c r="J189" s="32"/>
    </row>
    <row r="190" spans="1:10" s="56" customFormat="1" ht="15" x14ac:dyDescent="0.25">
      <c r="A190" s="55"/>
      <c r="B190" s="55"/>
      <c r="C190" s="55"/>
      <c r="D190" s="32"/>
      <c r="E190" s="32"/>
      <c r="F190" s="32"/>
      <c r="G190" s="32"/>
      <c r="H190" s="32"/>
      <c r="I190" s="32"/>
      <c r="J190" s="32"/>
    </row>
    <row r="191" spans="1:10" s="56" customFormat="1" ht="15" x14ac:dyDescent="0.25">
      <c r="A191" s="55"/>
      <c r="B191" s="55"/>
      <c r="C191" s="55"/>
      <c r="D191" s="32"/>
      <c r="E191" s="32"/>
      <c r="F191" s="32"/>
      <c r="G191" s="32"/>
      <c r="H191" s="32"/>
      <c r="I191" s="32"/>
      <c r="J191" s="32"/>
    </row>
    <row r="192" spans="1:10" s="56" customFormat="1" ht="15" x14ac:dyDescent="0.25">
      <c r="A192" s="55"/>
      <c r="B192" s="55"/>
      <c r="C192" s="55"/>
      <c r="D192" s="32"/>
      <c r="E192" s="32"/>
      <c r="F192" s="32"/>
      <c r="G192" s="32"/>
      <c r="H192" s="32"/>
      <c r="I192" s="32"/>
      <c r="J192" s="32"/>
    </row>
    <row r="193" spans="1:10" s="56" customFormat="1" ht="15" x14ac:dyDescent="0.25">
      <c r="A193" s="55"/>
      <c r="B193" s="55"/>
      <c r="C193" s="55"/>
      <c r="D193" s="32"/>
      <c r="E193" s="32"/>
      <c r="F193" s="32"/>
      <c r="G193" s="32"/>
      <c r="H193" s="32"/>
      <c r="I193" s="32"/>
      <c r="J193" s="32"/>
    </row>
    <row r="194" spans="1:10" s="56" customFormat="1" ht="15" x14ac:dyDescent="0.25">
      <c r="A194" s="55"/>
      <c r="B194" s="55"/>
      <c r="C194" s="55"/>
      <c r="D194" s="32"/>
      <c r="E194" s="32"/>
      <c r="F194" s="32"/>
      <c r="G194" s="32"/>
      <c r="H194" s="32"/>
      <c r="I194" s="32"/>
      <c r="J194" s="32"/>
    </row>
    <row r="195" spans="1:10" s="56" customFormat="1" ht="15" x14ac:dyDescent="0.25">
      <c r="A195" s="55"/>
      <c r="B195" s="55"/>
      <c r="C195" s="55"/>
      <c r="D195" s="32"/>
      <c r="E195" s="32"/>
      <c r="F195" s="32"/>
      <c r="G195" s="32"/>
      <c r="H195" s="32"/>
      <c r="I195" s="32"/>
      <c r="J195" s="32"/>
    </row>
    <row r="196" spans="1:10" s="56" customFormat="1" ht="15" x14ac:dyDescent="0.25">
      <c r="A196" s="55"/>
      <c r="B196" s="55"/>
      <c r="C196" s="55"/>
      <c r="D196" s="32"/>
      <c r="E196" s="32"/>
      <c r="F196" s="32"/>
      <c r="G196" s="32"/>
      <c r="H196" s="32"/>
      <c r="I196" s="32"/>
      <c r="J196" s="32"/>
    </row>
    <row r="197" spans="1:10" s="56" customFormat="1" ht="15" x14ac:dyDescent="0.25">
      <c r="A197" s="55"/>
      <c r="B197" s="55"/>
      <c r="C197" s="55"/>
      <c r="D197" s="32"/>
      <c r="E197" s="32"/>
      <c r="F197" s="32"/>
      <c r="G197" s="32"/>
      <c r="H197" s="32"/>
      <c r="I197" s="32"/>
      <c r="J197" s="32"/>
    </row>
    <row r="198" spans="1:10" s="56" customFormat="1" ht="15" x14ac:dyDescent="0.25">
      <c r="A198" s="55"/>
      <c r="B198" s="55"/>
      <c r="C198" s="55"/>
      <c r="D198" s="32"/>
      <c r="E198" s="32"/>
      <c r="F198" s="32"/>
      <c r="G198" s="32"/>
      <c r="H198" s="32"/>
      <c r="I198" s="32"/>
      <c r="J198" s="32"/>
    </row>
    <row r="199" spans="1:10" s="56" customFormat="1" ht="15" x14ac:dyDescent="0.25">
      <c r="A199" s="55"/>
      <c r="B199" s="55"/>
      <c r="C199" s="55"/>
      <c r="D199" s="32"/>
      <c r="E199" s="32"/>
      <c r="F199" s="32"/>
      <c r="G199" s="32"/>
      <c r="H199" s="32"/>
      <c r="I199" s="32"/>
      <c r="J199" s="32"/>
    </row>
    <row r="200" spans="1:10" s="56" customFormat="1" ht="15" x14ac:dyDescent="0.25">
      <c r="A200" s="55"/>
      <c r="B200" s="55"/>
      <c r="C200" s="55"/>
      <c r="D200" s="32"/>
      <c r="E200" s="32"/>
      <c r="F200" s="32"/>
      <c r="G200" s="32"/>
      <c r="H200" s="32"/>
      <c r="I200" s="32"/>
      <c r="J200" s="32"/>
    </row>
    <row r="201" spans="1:10" s="56" customFormat="1" ht="15" x14ac:dyDescent="0.25">
      <c r="A201" s="55"/>
      <c r="B201" s="55"/>
      <c r="C201" s="55"/>
      <c r="D201" s="32"/>
      <c r="E201" s="32"/>
      <c r="F201" s="32"/>
      <c r="G201" s="32"/>
      <c r="H201" s="32"/>
      <c r="I201" s="32"/>
      <c r="J201" s="32"/>
    </row>
    <row r="202" spans="1:10" s="56" customFormat="1" ht="15" x14ac:dyDescent="0.25">
      <c r="A202" s="55"/>
      <c r="B202" s="55"/>
      <c r="C202" s="55"/>
      <c r="D202" s="32"/>
      <c r="E202" s="32"/>
      <c r="F202" s="32"/>
      <c r="G202" s="32"/>
      <c r="H202" s="32"/>
      <c r="I202" s="32"/>
      <c r="J202" s="32"/>
    </row>
    <row r="203" spans="1:10" s="56" customFormat="1" ht="15" x14ac:dyDescent="0.25">
      <c r="A203" s="55"/>
      <c r="B203" s="55"/>
      <c r="C203" s="55"/>
      <c r="D203" s="32"/>
      <c r="E203" s="32"/>
      <c r="F203" s="32"/>
      <c r="G203" s="32"/>
      <c r="H203" s="32"/>
      <c r="I203" s="32"/>
      <c r="J203" s="32"/>
    </row>
    <row r="204" spans="1:10" s="56" customFormat="1" ht="15" x14ac:dyDescent="0.25">
      <c r="A204" s="55"/>
      <c r="B204" s="55"/>
      <c r="C204" s="55"/>
      <c r="D204" s="32"/>
      <c r="E204" s="32"/>
      <c r="F204" s="32"/>
      <c r="G204" s="32"/>
      <c r="H204" s="32"/>
      <c r="I204" s="32"/>
      <c r="J204" s="32"/>
    </row>
    <row r="205" spans="1:10" s="56" customFormat="1" ht="15" x14ac:dyDescent="0.25">
      <c r="A205" s="55"/>
      <c r="B205" s="55"/>
      <c r="C205" s="55"/>
      <c r="D205" s="32"/>
      <c r="E205" s="32"/>
      <c r="F205" s="32"/>
      <c r="G205" s="32"/>
      <c r="H205" s="32"/>
      <c r="I205" s="32"/>
      <c r="J205" s="32"/>
    </row>
    <row r="206" spans="1:10" s="56" customFormat="1" ht="15" x14ac:dyDescent="0.25">
      <c r="A206" s="55"/>
      <c r="B206" s="55"/>
      <c r="C206" s="55"/>
      <c r="D206" s="32"/>
      <c r="E206" s="32"/>
      <c r="F206" s="32"/>
      <c r="G206" s="32"/>
      <c r="H206" s="32"/>
      <c r="I206" s="32"/>
      <c r="J206" s="32"/>
    </row>
    <row r="207" spans="1:10" s="56" customFormat="1" ht="15" x14ac:dyDescent="0.25">
      <c r="A207" s="55"/>
      <c r="B207" s="55"/>
      <c r="C207" s="55"/>
      <c r="D207" s="32"/>
      <c r="E207" s="32"/>
      <c r="F207" s="32"/>
      <c r="G207" s="32"/>
      <c r="H207" s="32"/>
      <c r="I207" s="32"/>
      <c r="J207" s="32"/>
    </row>
    <row r="208" spans="1:10" s="56" customFormat="1" ht="15" x14ac:dyDescent="0.25">
      <c r="A208" s="55"/>
      <c r="B208" s="55"/>
      <c r="C208" s="55"/>
      <c r="D208" s="32"/>
      <c r="E208" s="32"/>
      <c r="F208" s="32"/>
      <c r="G208" s="32"/>
      <c r="H208" s="32"/>
      <c r="I208" s="32"/>
      <c r="J208" s="32"/>
    </row>
    <row r="209" spans="1:10" s="56" customFormat="1" ht="15" x14ac:dyDescent="0.25">
      <c r="A209" s="55"/>
      <c r="B209" s="55"/>
      <c r="C209" s="55"/>
      <c r="D209" s="32"/>
      <c r="E209" s="32"/>
      <c r="F209" s="32"/>
      <c r="G209" s="32"/>
      <c r="H209" s="32"/>
      <c r="I209" s="32"/>
      <c r="J209" s="32"/>
    </row>
    <row r="210" spans="1:10" s="56" customFormat="1" ht="15" x14ac:dyDescent="0.25">
      <c r="A210" s="55"/>
      <c r="B210" s="55"/>
      <c r="C210" s="55"/>
      <c r="D210" s="32"/>
      <c r="E210" s="32"/>
      <c r="F210" s="32"/>
      <c r="G210" s="32"/>
      <c r="H210" s="32"/>
      <c r="I210" s="32"/>
      <c r="J210" s="32"/>
    </row>
    <row r="211" spans="1:10" s="56" customFormat="1" ht="15" x14ac:dyDescent="0.25">
      <c r="A211" s="55"/>
      <c r="B211" s="55"/>
      <c r="C211" s="55"/>
      <c r="D211" s="32"/>
      <c r="E211" s="32"/>
      <c r="F211" s="32"/>
      <c r="G211" s="32"/>
      <c r="H211" s="32"/>
      <c r="I211" s="32"/>
      <c r="J211" s="32"/>
    </row>
    <row r="212" spans="1:10" s="56" customFormat="1" ht="15" x14ac:dyDescent="0.25">
      <c r="A212" s="55"/>
      <c r="B212" s="55"/>
      <c r="C212" s="55"/>
      <c r="D212" s="32"/>
      <c r="E212" s="32"/>
      <c r="F212" s="32"/>
      <c r="G212" s="32"/>
      <c r="H212" s="32"/>
      <c r="I212" s="32"/>
      <c r="J212" s="32"/>
    </row>
    <row r="213" spans="1:10" s="56" customFormat="1" ht="15" x14ac:dyDescent="0.25">
      <c r="A213" s="55"/>
      <c r="B213" s="55"/>
      <c r="C213" s="55"/>
      <c r="D213" s="32"/>
      <c r="E213" s="32"/>
      <c r="F213" s="32"/>
      <c r="G213" s="32"/>
      <c r="H213" s="32"/>
      <c r="I213" s="32"/>
      <c r="J213" s="32"/>
    </row>
    <row r="214" spans="1:10" s="56" customFormat="1" ht="15" x14ac:dyDescent="0.25">
      <c r="A214" s="55"/>
      <c r="B214" s="55"/>
      <c r="C214" s="55"/>
      <c r="D214" s="32"/>
      <c r="E214" s="32"/>
      <c r="F214" s="32"/>
      <c r="G214" s="32"/>
      <c r="H214" s="32"/>
      <c r="I214" s="32"/>
      <c r="J214" s="32"/>
    </row>
    <row r="215" spans="1:10" s="56" customFormat="1" ht="15" x14ac:dyDescent="0.25">
      <c r="A215" s="55"/>
      <c r="B215" s="55"/>
      <c r="C215" s="55"/>
      <c r="D215" s="32"/>
      <c r="E215" s="32"/>
      <c r="F215" s="32"/>
      <c r="G215" s="32"/>
      <c r="H215" s="32"/>
      <c r="I215" s="32"/>
      <c r="J215" s="32"/>
    </row>
    <row r="216" spans="1:10" s="56" customFormat="1" ht="15" x14ac:dyDescent="0.25">
      <c r="A216" s="55"/>
      <c r="B216" s="55"/>
      <c r="C216" s="55"/>
      <c r="D216" s="32"/>
      <c r="E216" s="32"/>
      <c r="F216" s="32"/>
      <c r="G216" s="32"/>
      <c r="H216" s="32"/>
      <c r="I216" s="32"/>
      <c r="J216" s="32"/>
    </row>
    <row r="217" spans="1:10" s="56" customFormat="1" ht="15" x14ac:dyDescent="0.25">
      <c r="A217" s="55"/>
      <c r="B217" s="55"/>
      <c r="C217" s="55"/>
      <c r="D217" s="32"/>
      <c r="E217" s="32"/>
      <c r="F217" s="32"/>
      <c r="G217" s="32"/>
      <c r="H217" s="32"/>
      <c r="I217" s="32"/>
      <c r="J217" s="32"/>
    </row>
    <row r="218" spans="1:10" s="56" customFormat="1" ht="15" x14ac:dyDescent="0.25">
      <c r="A218" s="55"/>
      <c r="B218" s="55"/>
      <c r="C218" s="55"/>
      <c r="D218" s="32"/>
      <c r="E218" s="32"/>
      <c r="F218" s="32"/>
      <c r="G218" s="32"/>
      <c r="H218" s="32"/>
      <c r="I218" s="32"/>
      <c r="J218" s="32"/>
    </row>
    <row r="219" spans="1:10" s="56" customFormat="1" ht="15" x14ac:dyDescent="0.25">
      <c r="A219" s="55"/>
      <c r="B219" s="55"/>
      <c r="C219" s="55"/>
      <c r="D219" s="32"/>
      <c r="E219" s="32"/>
      <c r="F219" s="32"/>
      <c r="G219" s="32"/>
      <c r="H219" s="32"/>
      <c r="I219" s="32"/>
      <c r="J219" s="32"/>
    </row>
    <row r="220" spans="1:10" s="56" customFormat="1" ht="15" x14ac:dyDescent="0.25">
      <c r="A220" s="55"/>
      <c r="B220" s="55"/>
      <c r="C220" s="55"/>
      <c r="D220" s="32"/>
      <c r="E220" s="32"/>
      <c r="F220" s="32"/>
      <c r="G220" s="32"/>
      <c r="H220" s="32"/>
      <c r="I220" s="32"/>
      <c r="J220" s="32"/>
    </row>
    <row r="221" spans="1:10" s="56" customFormat="1" ht="15" x14ac:dyDescent="0.25">
      <c r="A221" s="55"/>
      <c r="B221" s="55"/>
      <c r="C221" s="55"/>
      <c r="D221" s="32"/>
      <c r="E221" s="32"/>
      <c r="F221" s="32"/>
      <c r="G221" s="32"/>
      <c r="H221" s="32"/>
      <c r="I221" s="32"/>
      <c r="J221" s="32"/>
    </row>
    <row r="222" spans="1:10" s="56" customFormat="1" ht="15" x14ac:dyDescent="0.25">
      <c r="A222" s="55"/>
      <c r="B222" s="55"/>
      <c r="C222" s="55"/>
      <c r="D222" s="32"/>
      <c r="E222" s="32"/>
      <c r="F222" s="32"/>
      <c r="G222" s="32"/>
      <c r="H222" s="32"/>
      <c r="I222" s="32"/>
      <c r="J222" s="32"/>
    </row>
    <row r="223" spans="1:10" s="56" customFormat="1" ht="15" x14ac:dyDescent="0.25">
      <c r="A223" s="55"/>
      <c r="B223" s="55"/>
      <c r="C223" s="55"/>
      <c r="D223" s="32"/>
      <c r="E223" s="32"/>
      <c r="F223" s="32"/>
      <c r="G223" s="32"/>
      <c r="H223" s="32"/>
      <c r="I223" s="32"/>
      <c r="J223" s="32"/>
    </row>
    <row r="224" spans="1:10" s="56" customFormat="1" ht="15" x14ac:dyDescent="0.25">
      <c r="A224" s="55"/>
      <c r="B224" s="55"/>
      <c r="C224" s="55"/>
      <c r="D224" s="32"/>
      <c r="E224" s="32"/>
      <c r="F224" s="32"/>
      <c r="G224" s="32"/>
      <c r="H224" s="32"/>
      <c r="I224" s="32"/>
      <c r="J224" s="32"/>
    </row>
    <row r="225" spans="1:10" s="56" customFormat="1" ht="15" x14ac:dyDescent="0.25">
      <c r="A225" s="55"/>
      <c r="B225" s="55"/>
      <c r="C225" s="55"/>
      <c r="D225" s="32"/>
      <c r="E225" s="32"/>
      <c r="F225" s="32"/>
      <c r="G225" s="32"/>
      <c r="H225" s="32"/>
      <c r="I225" s="32"/>
      <c r="J225" s="32"/>
    </row>
    <row r="226" spans="1:10" s="56" customFormat="1" ht="15" x14ac:dyDescent="0.25">
      <c r="A226" s="55"/>
      <c r="B226" s="55"/>
      <c r="C226" s="55"/>
      <c r="D226" s="32"/>
      <c r="E226" s="32"/>
      <c r="F226" s="32"/>
      <c r="G226" s="32"/>
      <c r="H226" s="32"/>
      <c r="I226" s="32"/>
      <c r="J226" s="32"/>
    </row>
    <row r="227" spans="1:10" s="56" customFormat="1" ht="15" x14ac:dyDescent="0.25">
      <c r="A227" s="55"/>
      <c r="B227" s="55"/>
      <c r="C227" s="55"/>
      <c r="D227" s="32"/>
      <c r="E227" s="32"/>
      <c r="F227" s="32"/>
      <c r="G227" s="32"/>
      <c r="H227" s="32"/>
      <c r="I227" s="32"/>
      <c r="J227" s="32"/>
    </row>
    <row r="228" spans="1:10" s="56" customFormat="1" ht="15" x14ac:dyDescent="0.25">
      <c r="A228" s="55"/>
      <c r="B228" s="55"/>
      <c r="C228" s="55"/>
      <c r="D228" s="32"/>
      <c r="E228" s="32"/>
      <c r="F228" s="32"/>
      <c r="G228" s="32"/>
      <c r="H228" s="32"/>
      <c r="I228" s="32"/>
      <c r="J228" s="32"/>
    </row>
    <row r="229" spans="1:10" s="56" customFormat="1" ht="15" x14ac:dyDescent="0.25">
      <c r="A229" s="55"/>
      <c r="B229" s="55"/>
      <c r="C229" s="55"/>
      <c r="D229" s="32"/>
      <c r="E229" s="32"/>
      <c r="F229" s="32"/>
      <c r="G229" s="32"/>
      <c r="H229" s="32"/>
      <c r="I229" s="32"/>
      <c r="J229" s="32"/>
    </row>
    <row r="230" spans="1:10" s="56" customFormat="1" ht="15" x14ac:dyDescent="0.25">
      <c r="A230" s="55"/>
      <c r="B230" s="55"/>
      <c r="C230" s="55"/>
      <c r="D230" s="32"/>
      <c r="E230" s="32"/>
      <c r="F230" s="32"/>
      <c r="G230" s="32"/>
      <c r="H230" s="32"/>
      <c r="I230" s="32"/>
      <c r="J230" s="32"/>
    </row>
    <row r="231" spans="1:10" s="56" customFormat="1" ht="15" x14ac:dyDescent="0.25">
      <c r="A231" s="55"/>
      <c r="B231" s="55"/>
      <c r="C231" s="55"/>
      <c r="D231" s="32"/>
      <c r="E231" s="32"/>
      <c r="F231" s="32"/>
      <c r="G231" s="32"/>
      <c r="H231" s="32"/>
      <c r="I231" s="32"/>
      <c r="J231" s="32"/>
    </row>
    <row r="232" spans="1:10" s="56" customFormat="1" ht="15" x14ac:dyDescent="0.25">
      <c r="A232" s="55"/>
      <c r="B232" s="55"/>
      <c r="C232" s="55"/>
      <c r="D232" s="32"/>
      <c r="E232" s="32"/>
      <c r="F232" s="32"/>
      <c r="G232" s="32"/>
      <c r="H232" s="32"/>
      <c r="I232" s="32"/>
      <c r="J232" s="32"/>
    </row>
    <row r="233" spans="1:10" s="56" customFormat="1" ht="15" x14ac:dyDescent="0.25">
      <c r="A233" s="55"/>
      <c r="B233" s="55"/>
      <c r="C233" s="55"/>
      <c r="D233" s="32"/>
      <c r="E233" s="32"/>
      <c r="F233" s="32"/>
      <c r="G233" s="32"/>
      <c r="H233" s="32"/>
      <c r="I233" s="32"/>
      <c r="J233" s="32"/>
    </row>
    <row r="234" spans="1:10" s="56" customFormat="1" ht="15" x14ac:dyDescent="0.25">
      <c r="A234" s="55"/>
      <c r="B234" s="55"/>
      <c r="C234" s="55"/>
      <c r="D234" s="32"/>
      <c r="E234" s="32"/>
      <c r="F234" s="32"/>
      <c r="G234" s="32"/>
      <c r="H234" s="32"/>
      <c r="I234" s="32"/>
      <c r="J234" s="32"/>
    </row>
    <row r="235" spans="1:10" s="56" customFormat="1" ht="15" x14ac:dyDescent="0.25">
      <c r="A235" s="55"/>
      <c r="B235" s="55"/>
      <c r="C235" s="55"/>
      <c r="D235" s="32"/>
      <c r="E235" s="32"/>
      <c r="F235" s="32"/>
      <c r="G235" s="32"/>
      <c r="H235" s="32"/>
      <c r="I235" s="32"/>
      <c r="J235" s="32"/>
    </row>
    <row r="236" spans="1:10" s="56" customFormat="1" ht="15" x14ac:dyDescent="0.25">
      <c r="A236" s="55"/>
      <c r="B236" s="55"/>
      <c r="C236" s="55"/>
      <c r="D236" s="32"/>
      <c r="E236" s="32"/>
      <c r="F236" s="32"/>
      <c r="G236" s="32"/>
      <c r="H236" s="32"/>
      <c r="I236" s="32"/>
      <c r="J236" s="32"/>
    </row>
    <row r="237" spans="1:10" s="56" customFormat="1" ht="15" x14ac:dyDescent="0.25">
      <c r="A237" s="55"/>
      <c r="B237" s="55"/>
      <c r="C237" s="55"/>
      <c r="D237" s="32"/>
      <c r="E237" s="32"/>
      <c r="F237" s="32"/>
      <c r="G237" s="32"/>
      <c r="H237" s="32"/>
      <c r="I237" s="32"/>
      <c r="J237" s="32"/>
    </row>
    <row r="238" spans="1:10" s="56" customFormat="1" ht="15" x14ac:dyDescent="0.25">
      <c r="A238" s="55"/>
      <c r="B238" s="55"/>
      <c r="C238" s="55"/>
      <c r="D238" s="32"/>
      <c r="E238" s="32"/>
      <c r="F238" s="32"/>
      <c r="G238" s="32"/>
      <c r="H238" s="32"/>
      <c r="I238" s="32"/>
      <c r="J238" s="32"/>
    </row>
    <row r="239" spans="1:10" s="56" customFormat="1" ht="15" x14ac:dyDescent="0.25">
      <c r="A239" s="55"/>
      <c r="B239" s="55"/>
      <c r="C239" s="55"/>
      <c r="D239" s="32"/>
      <c r="E239" s="32"/>
      <c r="F239" s="32"/>
      <c r="G239" s="32"/>
      <c r="H239" s="32"/>
      <c r="I239" s="32"/>
      <c r="J239" s="32"/>
    </row>
    <row r="240" spans="1:10" s="56" customFormat="1" ht="15" x14ac:dyDescent="0.25">
      <c r="A240" s="55"/>
      <c r="B240" s="55"/>
      <c r="C240" s="55"/>
      <c r="D240" s="32"/>
      <c r="E240" s="32"/>
      <c r="F240" s="32"/>
      <c r="G240" s="32"/>
      <c r="H240" s="32"/>
      <c r="I240" s="32"/>
      <c r="J240" s="32"/>
    </row>
    <row r="241" spans="1:10" s="56" customFormat="1" ht="15" x14ac:dyDescent="0.25">
      <c r="A241" s="55"/>
      <c r="B241" s="55"/>
      <c r="C241" s="55"/>
      <c r="D241" s="32"/>
      <c r="E241" s="32"/>
      <c r="F241" s="32"/>
      <c r="G241" s="32"/>
      <c r="H241" s="32"/>
      <c r="I241" s="32"/>
      <c r="J241" s="32"/>
    </row>
    <row r="242" spans="1:10" s="56" customFormat="1" ht="15" x14ac:dyDescent="0.25">
      <c r="A242" s="55"/>
      <c r="B242" s="55"/>
      <c r="C242" s="55"/>
      <c r="D242" s="32"/>
      <c r="E242" s="32"/>
      <c r="F242" s="32"/>
      <c r="G242" s="32"/>
      <c r="H242" s="32"/>
      <c r="I242" s="32"/>
      <c r="J242" s="32"/>
    </row>
    <row r="243" spans="1:10" s="56" customFormat="1" ht="15" x14ac:dyDescent="0.25">
      <c r="A243" s="55"/>
      <c r="B243" s="55"/>
      <c r="C243" s="55"/>
      <c r="D243" s="32"/>
      <c r="E243" s="32"/>
      <c r="F243" s="32"/>
      <c r="G243" s="32"/>
      <c r="H243" s="32"/>
      <c r="I243" s="32"/>
      <c r="J243" s="32"/>
    </row>
    <row r="244" spans="1:10" s="56" customFormat="1" ht="15" x14ac:dyDescent="0.25">
      <c r="A244" s="55"/>
      <c r="B244" s="55"/>
      <c r="C244" s="55"/>
      <c r="D244" s="32"/>
      <c r="E244" s="32"/>
      <c r="F244" s="32"/>
      <c r="G244" s="32"/>
      <c r="H244" s="32"/>
      <c r="I244" s="32"/>
      <c r="J244" s="32"/>
    </row>
  </sheetData>
  <mergeCells count="9">
    <mergeCell ref="A7:I7"/>
    <mergeCell ref="A34:F34"/>
    <mergeCell ref="A1:I1"/>
    <mergeCell ref="A2:I2"/>
    <mergeCell ref="B4:C4"/>
    <mergeCell ref="D4:E4"/>
    <mergeCell ref="F4:F5"/>
    <mergeCell ref="G4:H4"/>
    <mergeCell ref="I4:I5"/>
  </mergeCells>
  <printOptions horizontalCentered="1"/>
  <pageMargins left="0.78740157480314965" right="0.39370078740157483" top="0.59055118110236227" bottom="0.3937007874015748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="80" zoomScaleNormal="100" zoomScaleSheetLayoutView="80" workbookViewId="0">
      <selection activeCell="C10" sqref="C10"/>
    </sheetView>
  </sheetViews>
  <sheetFormatPr defaultRowHeight="15.75" x14ac:dyDescent="0.25"/>
  <cols>
    <col min="1" max="1" width="34.5703125" style="2" customWidth="1"/>
    <col min="2" max="3" width="19.140625" style="2" customWidth="1"/>
    <col min="4" max="4" width="9.140625" style="2"/>
    <col min="5" max="5" width="9.5703125" style="2" bestFit="1" customWidth="1"/>
    <col min="6" max="16384" width="9.140625" style="2"/>
  </cols>
  <sheetData>
    <row r="1" spans="1:5" ht="31.5" customHeight="1" x14ac:dyDescent="0.25">
      <c r="A1" s="319" t="s">
        <v>124</v>
      </c>
      <c r="B1" s="319"/>
      <c r="C1" s="319"/>
    </row>
    <row r="2" spans="1:5" ht="2.25" customHeight="1" x14ac:dyDescent="0.25">
      <c r="A2" s="3"/>
      <c r="B2" s="3"/>
      <c r="C2" s="3"/>
    </row>
    <row r="3" spans="1:5" ht="39" customHeight="1" x14ac:dyDescent="0.3">
      <c r="A3" s="107"/>
      <c r="B3" s="188" t="s">
        <v>1</v>
      </c>
      <c r="C3" s="189" t="s">
        <v>2</v>
      </c>
    </row>
    <row r="4" spans="1:5" ht="13.5" customHeight="1" thickBot="1" x14ac:dyDescent="0.3">
      <c r="A4" s="186" t="s">
        <v>31</v>
      </c>
      <c r="B4" s="187">
        <v>1</v>
      </c>
      <c r="C4" s="187">
        <v>2</v>
      </c>
    </row>
    <row r="5" spans="1:5" s="8" customFormat="1" ht="21.75" customHeight="1" thickTop="1" x14ac:dyDescent="0.2">
      <c r="A5" s="5" t="s">
        <v>297</v>
      </c>
      <c r="B5" s="26">
        <f>SUM(B6:B27)</f>
        <v>957</v>
      </c>
      <c r="C5" s="110">
        <v>100</v>
      </c>
    </row>
    <row r="6" spans="1:5" ht="21.75" customHeight="1" x14ac:dyDescent="0.3">
      <c r="A6" s="9" t="s">
        <v>298</v>
      </c>
      <c r="B6" s="27">
        <v>213</v>
      </c>
      <c r="C6" s="111">
        <v>22.3</v>
      </c>
      <c r="E6" s="243"/>
    </row>
    <row r="7" spans="1:5" ht="21.75" customHeight="1" x14ac:dyDescent="0.3">
      <c r="A7" s="9" t="s">
        <v>299</v>
      </c>
      <c r="B7" s="27">
        <v>217</v>
      </c>
      <c r="C7" s="111">
        <v>22.7</v>
      </c>
      <c r="E7" s="243"/>
    </row>
    <row r="8" spans="1:5" ht="21.75" customHeight="1" x14ac:dyDescent="0.3">
      <c r="A8" s="9" t="s">
        <v>300</v>
      </c>
      <c r="B8" s="27">
        <v>206</v>
      </c>
      <c r="C8" s="111">
        <v>21.5</v>
      </c>
      <c r="E8" s="243"/>
    </row>
    <row r="9" spans="1:5" ht="21.75" customHeight="1" x14ac:dyDescent="0.3">
      <c r="A9" s="9" t="s">
        <v>301</v>
      </c>
      <c r="B9" s="27">
        <v>60</v>
      </c>
      <c r="C9" s="111">
        <v>6.3</v>
      </c>
      <c r="E9" s="243"/>
    </row>
    <row r="10" spans="1:5" ht="21.75" customHeight="1" x14ac:dyDescent="0.3">
      <c r="A10" s="9" t="s">
        <v>302</v>
      </c>
      <c r="B10" s="27">
        <v>15</v>
      </c>
      <c r="C10" s="263">
        <v>1.5</v>
      </c>
      <c r="E10" s="243"/>
    </row>
    <row r="11" spans="1:5" ht="21.75" customHeight="1" x14ac:dyDescent="0.3">
      <c r="A11" s="9" t="s">
        <v>303</v>
      </c>
      <c r="B11" s="27">
        <v>3</v>
      </c>
      <c r="C11" s="111">
        <v>0.3</v>
      </c>
      <c r="E11" s="243"/>
    </row>
    <row r="12" spans="1:5" ht="21.75" customHeight="1" x14ac:dyDescent="0.3">
      <c r="A12" s="9" t="s">
        <v>304</v>
      </c>
      <c r="B12" s="27">
        <v>4</v>
      </c>
      <c r="C12" s="111">
        <v>0.4</v>
      </c>
      <c r="E12" s="243"/>
    </row>
    <row r="13" spans="1:5" ht="21.75" customHeight="1" x14ac:dyDescent="0.3">
      <c r="A13" s="9" t="s">
        <v>305</v>
      </c>
      <c r="B13" s="27">
        <v>157</v>
      </c>
      <c r="C13" s="111">
        <v>16.399999999999999</v>
      </c>
      <c r="E13" s="243"/>
    </row>
    <row r="14" spans="1:5" ht="21.75" customHeight="1" x14ac:dyDescent="0.3">
      <c r="A14" s="9" t="s">
        <v>306</v>
      </c>
      <c r="B14" s="27">
        <v>0</v>
      </c>
      <c r="C14" s="111">
        <v>0</v>
      </c>
      <c r="E14" s="243"/>
    </row>
    <row r="15" spans="1:5" ht="21.75" customHeight="1" x14ac:dyDescent="0.3">
      <c r="A15" s="9" t="s">
        <v>307</v>
      </c>
      <c r="B15" s="27">
        <v>0</v>
      </c>
      <c r="C15" s="111">
        <v>0</v>
      </c>
      <c r="E15" s="243"/>
    </row>
    <row r="16" spans="1:5" ht="21.75" customHeight="1" x14ac:dyDescent="0.3">
      <c r="A16" s="9" t="s">
        <v>308</v>
      </c>
      <c r="B16" s="27">
        <v>0</v>
      </c>
      <c r="C16" s="111">
        <v>0</v>
      </c>
      <c r="E16" s="243"/>
    </row>
    <row r="17" spans="1:5" ht="21.75" customHeight="1" x14ac:dyDescent="0.3">
      <c r="A17" s="9" t="s">
        <v>309</v>
      </c>
      <c r="B17" s="27">
        <v>0</v>
      </c>
      <c r="C17" s="111">
        <v>0</v>
      </c>
      <c r="E17" s="243"/>
    </row>
    <row r="18" spans="1:5" ht="21.75" customHeight="1" x14ac:dyDescent="0.3">
      <c r="A18" s="9" t="s">
        <v>310</v>
      </c>
      <c r="B18" s="27">
        <v>0</v>
      </c>
      <c r="C18" s="111">
        <v>0</v>
      </c>
      <c r="E18" s="243"/>
    </row>
    <row r="19" spans="1:5" ht="21.75" customHeight="1" x14ac:dyDescent="0.3">
      <c r="A19" s="9" t="s">
        <v>311</v>
      </c>
      <c r="B19" s="27">
        <v>82</v>
      </c>
      <c r="C19" s="111">
        <v>8.6</v>
      </c>
      <c r="E19" s="243"/>
    </row>
    <row r="20" spans="1:5" ht="21.75" customHeight="1" x14ac:dyDescent="0.3">
      <c r="A20" s="9" t="s">
        <v>312</v>
      </c>
      <c r="B20" s="27">
        <v>0</v>
      </c>
      <c r="C20" s="111">
        <v>0</v>
      </c>
      <c r="E20" s="243"/>
    </row>
    <row r="21" spans="1:5" ht="21.75" customHeight="1" x14ac:dyDescent="0.3">
      <c r="A21" s="9" t="s">
        <v>313</v>
      </c>
      <c r="B21" s="27">
        <v>0</v>
      </c>
      <c r="C21" s="111">
        <v>0</v>
      </c>
      <c r="E21" s="243"/>
    </row>
    <row r="22" spans="1:5" ht="21.75" customHeight="1" x14ac:dyDescent="0.3">
      <c r="A22" s="9" t="s">
        <v>314</v>
      </c>
      <c r="B22" s="27">
        <v>0</v>
      </c>
      <c r="C22" s="111">
        <v>0</v>
      </c>
      <c r="E22" s="243"/>
    </row>
    <row r="23" spans="1:5" ht="21.75" customHeight="1" x14ac:dyDescent="0.3">
      <c r="A23" s="9" t="s">
        <v>315</v>
      </c>
      <c r="B23" s="27">
        <v>0</v>
      </c>
      <c r="C23" s="111">
        <v>0</v>
      </c>
      <c r="E23" s="243"/>
    </row>
    <row r="24" spans="1:5" ht="21.75" customHeight="1" x14ac:dyDescent="0.3">
      <c r="A24" s="9" t="s">
        <v>316</v>
      </c>
      <c r="B24" s="27">
        <v>0</v>
      </c>
      <c r="C24" s="111">
        <v>0</v>
      </c>
      <c r="E24" s="243"/>
    </row>
    <row r="25" spans="1:5" ht="21.75" customHeight="1" x14ac:dyDescent="0.3">
      <c r="A25" s="9" t="s">
        <v>317</v>
      </c>
      <c r="B25" s="27">
        <v>0</v>
      </c>
      <c r="C25" s="111">
        <v>0</v>
      </c>
      <c r="E25" s="243"/>
    </row>
    <row r="26" spans="1:5" ht="21.75" customHeight="1" x14ac:dyDescent="0.3">
      <c r="A26" s="9" t="s">
        <v>318</v>
      </c>
      <c r="B26" s="27">
        <v>0</v>
      </c>
      <c r="C26" s="111">
        <v>0</v>
      </c>
      <c r="E26" s="243"/>
    </row>
    <row r="27" spans="1:5" ht="21.75" customHeight="1" x14ac:dyDescent="0.3">
      <c r="A27" s="12" t="s">
        <v>319</v>
      </c>
      <c r="B27" s="27">
        <v>0</v>
      </c>
      <c r="C27" s="111">
        <v>0</v>
      </c>
      <c r="E27" s="243"/>
    </row>
    <row r="28" spans="1:5" s="15" customFormat="1" ht="12.75" x14ac:dyDescent="0.2"/>
  </sheetData>
  <mergeCells count="1">
    <mergeCell ref="A1:C1"/>
  </mergeCell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75" zoomScaleNormal="90" zoomScaleSheetLayoutView="75" workbookViewId="0">
      <selection activeCell="D24" sqref="D24"/>
    </sheetView>
  </sheetViews>
  <sheetFormatPr defaultRowHeight="12.75" x14ac:dyDescent="0.2"/>
  <cols>
    <col min="1" max="1" width="60.140625" style="18" customWidth="1"/>
    <col min="2" max="2" width="6" style="18" customWidth="1"/>
    <col min="3" max="3" width="13.28515625" style="18" customWidth="1"/>
    <col min="4" max="4" width="12" style="18" customWidth="1"/>
    <col min="5" max="16384" width="9.140625" style="18"/>
  </cols>
  <sheetData>
    <row r="1" spans="1:4" ht="50.25" customHeight="1" x14ac:dyDescent="0.2">
      <c r="A1" s="307" t="s">
        <v>272</v>
      </c>
      <c r="B1" s="307"/>
      <c r="C1" s="307"/>
      <c r="D1" s="307"/>
    </row>
    <row r="2" spans="1:4" ht="24.75" customHeight="1" x14ac:dyDescent="0.2">
      <c r="A2" s="308"/>
      <c r="B2" s="310"/>
      <c r="C2" s="311" t="s">
        <v>1</v>
      </c>
      <c r="D2" s="313" t="s">
        <v>2</v>
      </c>
    </row>
    <row r="3" spans="1:4" ht="12.75" customHeight="1" x14ac:dyDescent="0.2">
      <c r="A3" s="309"/>
      <c r="B3" s="309"/>
      <c r="C3" s="312"/>
      <c r="D3" s="314"/>
    </row>
    <row r="4" spans="1:4" s="23" customFormat="1" ht="12.95" customHeight="1" thickBot="1" x14ac:dyDescent="0.25">
      <c r="A4" s="192" t="s">
        <v>31</v>
      </c>
      <c r="B4" s="192" t="s">
        <v>32</v>
      </c>
      <c r="C4" s="192">
        <v>1</v>
      </c>
      <c r="D4" s="192">
        <v>2</v>
      </c>
    </row>
    <row r="5" spans="1:4" s="19" customFormat="1" ht="54.75" customHeight="1" thickTop="1" x14ac:dyDescent="0.2">
      <c r="A5" s="185" t="s">
        <v>33</v>
      </c>
      <c r="B5" s="126" t="s">
        <v>34</v>
      </c>
      <c r="C5" s="26">
        <v>957</v>
      </c>
      <c r="D5" s="127" t="s">
        <v>127</v>
      </c>
    </row>
    <row r="6" spans="1:4" s="19" customFormat="1" ht="18.75" x14ac:dyDescent="0.2">
      <c r="A6" s="125" t="s">
        <v>36</v>
      </c>
      <c r="B6" s="126"/>
      <c r="C6" s="26"/>
      <c r="D6" s="127"/>
    </row>
    <row r="7" spans="1:4" ht="18.75" x14ac:dyDescent="0.2">
      <c r="A7" s="128" t="s">
        <v>250</v>
      </c>
      <c r="B7" s="129" t="s">
        <v>35</v>
      </c>
      <c r="C7" s="130">
        <v>361</v>
      </c>
      <c r="D7" s="131">
        <v>37.700000000000003</v>
      </c>
    </row>
    <row r="8" spans="1:4" ht="18.75" x14ac:dyDescent="0.2">
      <c r="A8" s="132" t="s">
        <v>240</v>
      </c>
      <c r="B8" s="133" t="s">
        <v>38</v>
      </c>
      <c r="C8" s="134">
        <v>596</v>
      </c>
      <c r="D8" s="135">
        <v>62.3</v>
      </c>
    </row>
    <row r="9" spans="1:4" ht="18.75" x14ac:dyDescent="0.3">
      <c r="A9" s="333" t="s">
        <v>237</v>
      </c>
      <c r="B9" s="334"/>
      <c r="C9" s="334"/>
      <c r="D9" s="335"/>
    </row>
    <row r="10" spans="1:4" ht="18.75" x14ac:dyDescent="0.3">
      <c r="A10" s="122" t="s">
        <v>238</v>
      </c>
      <c r="B10" s="129" t="s">
        <v>40</v>
      </c>
      <c r="C10" s="244">
        <v>724</v>
      </c>
      <c r="D10" s="245">
        <v>75.7</v>
      </c>
    </row>
    <row r="11" spans="1:4" ht="18.75" x14ac:dyDescent="0.3">
      <c r="A11" s="120" t="s">
        <v>239</v>
      </c>
      <c r="B11" s="133" t="s">
        <v>42</v>
      </c>
      <c r="C11" s="246">
        <v>233</v>
      </c>
      <c r="D11" s="247">
        <v>24.3</v>
      </c>
    </row>
    <row r="12" spans="1:4" ht="19.5" x14ac:dyDescent="0.2">
      <c r="A12" s="330" t="s">
        <v>251</v>
      </c>
      <c r="B12" s="331"/>
      <c r="C12" s="331"/>
      <c r="D12" s="332"/>
    </row>
    <row r="13" spans="1:4" ht="18.75" x14ac:dyDescent="0.3">
      <c r="A13" s="119" t="s">
        <v>37</v>
      </c>
      <c r="B13" s="139" t="s">
        <v>43</v>
      </c>
      <c r="C13" s="140">
        <v>143</v>
      </c>
      <c r="D13" s="141">
        <v>14.9</v>
      </c>
    </row>
    <row r="14" spans="1:4" ht="18.75" x14ac:dyDescent="0.3">
      <c r="A14" s="121" t="s">
        <v>39</v>
      </c>
      <c r="B14" s="142" t="s">
        <v>44</v>
      </c>
      <c r="C14" s="143">
        <v>173</v>
      </c>
      <c r="D14" s="144">
        <v>18.100000000000001</v>
      </c>
    </row>
    <row r="15" spans="1:4" ht="18.75" x14ac:dyDescent="0.3">
      <c r="A15" s="121" t="s">
        <v>41</v>
      </c>
      <c r="B15" s="142" t="s">
        <v>45</v>
      </c>
      <c r="C15" s="145">
        <v>174</v>
      </c>
      <c r="D15" s="144">
        <v>18.2</v>
      </c>
    </row>
    <row r="16" spans="1:4" ht="18.75" x14ac:dyDescent="0.3">
      <c r="A16" s="121" t="s">
        <v>232</v>
      </c>
      <c r="B16" s="142" t="s">
        <v>47</v>
      </c>
      <c r="C16" s="145">
        <v>154</v>
      </c>
      <c r="D16" s="144">
        <v>16.100000000000001</v>
      </c>
    </row>
    <row r="17" spans="1:4" ht="18.75" x14ac:dyDescent="0.3">
      <c r="A17" s="121" t="s">
        <v>233</v>
      </c>
      <c r="B17" s="142" t="s">
        <v>48</v>
      </c>
      <c r="C17" s="145">
        <v>112</v>
      </c>
      <c r="D17" s="144">
        <v>11.7</v>
      </c>
    </row>
    <row r="18" spans="1:4" ht="18.75" x14ac:dyDescent="0.3">
      <c r="A18" s="121" t="s">
        <v>234</v>
      </c>
      <c r="B18" s="142" t="s">
        <v>49</v>
      </c>
      <c r="C18" s="145">
        <v>111</v>
      </c>
      <c r="D18" s="144">
        <v>11.6</v>
      </c>
    </row>
    <row r="19" spans="1:4" ht="18.75" x14ac:dyDescent="0.3">
      <c r="A19" s="121" t="s">
        <v>235</v>
      </c>
      <c r="B19" s="142" t="s">
        <v>51</v>
      </c>
      <c r="C19" s="145">
        <v>87</v>
      </c>
      <c r="D19" s="144">
        <v>9.1</v>
      </c>
    </row>
    <row r="20" spans="1:4" ht="18.75" x14ac:dyDescent="0.3">
      <c r="A20" s="120" t="s">
        <v>236</v>
      </c>
      <c r="B20" s="133" t="s">
        <v>53</v>
      </c>
      <c r="C20" s="97">
        <v>3</v>
      </c>
      <c r="D20" s="144">
        <v>0.3</v>
      </c>
    </row>
    <row r="21" spans="1:4" ht="19.5" x14ac:dyDescent="0.2">
      <c r="A21" s="330" t="s">
        <v>252</v>
      </c>
      <c r="B21" s="331"/>
      <c r="C21" s="331"/>
      <c r="D21" s="332"/>
    </row>
    <row r="22" spans="1:4" ht="18.75" x14ac:dyDescent="0.3">
      <c r="A22" s="119" t="s">
        <v>46</v>
      </c>
      <c r="B22" s="139" t="s">
        <v>55</v>
      </c>
      <c r="C22" s="148">
        <v>263</v>
      </c>
      <c r="D22" s="149">
        <v>27.5</v>
      </c>
    </row>
    <row r="23" spans="1:4" ht="18.75" x14ac:dyDescent="0.3">
      <c r="A23" s="121" t="s">
        <v>241</v>
      </c>
      <c r="B23" s="142" t="s">
        <v>57</v>
      </c>
      <c r="C23" s="145">
        <v>458</v>
      </c>
      <c r="D23" s="144">
        <v>47.9</v>
      </c>
    </row>
    <row r="24" spans="1:4" ht="37.5" x14ac:dyDescent="0.3">
      <c r="A24" s="120" t="s">
        <v>242</v>
      </c>
      <c r="B24" s="133" t="s">
        <v>58</v>
      </c>
      <c r="C24" s="97">
        <v>236</v>
      </c>
      <c r="D24" s="264">
        <v>24.6</v>
      </c>
    </row>
    <row r="25" spans="1:4" ht="19.5" x14ac:dyDescent="0.2">
      <c r="A25" s="330" t="s">
        <v>253</v>
      </c>
      <c r="B25" s="331"/>
      <c r="C25" s="331"/>
      <c r="D25" s="332"/>
    </row>
    <row r="26" spans="1:4" ht="18.75" x14ac:dyDescent="0.2">
      <c r="A26" s="150" t="s">
        <v>50</v>
      </c>
      <c r="B26" s="151" t="s">
        <v>71</v>
      </c>
      <c r="C26" s="148">
        <v>614</v>
      </c>
      <c r="D26" s="149">
        <v>64.2</v>
      </c>
    </row>
    <row r="27" spans="1:4" ht="18.75" x14ac:dyDescent="0.2">
      <c r="A27" s="152" t="s">
        <v>52</v>
      </c>
      <c r="B27" s="142" t="s">
        <v>73</v>
      </c>
      <c r="C27" s="145">
        <v>316</v>
      </c>
      <c r="D27" s="144">
        <v>33</v>
      </c>
    </row>
    <row r="28" spans="1:4" ht="18.75" x14ac:dyDescent="0.2">
      <c r="A28" s="152" t="s">
        <v>54</v>
      </c>
      <c r="B28" s="142" t="s">
        <v>75</v>
      </c>
      <c r="C28" s="145">
        <v>27</v>
      </c>
      <c r="D28" s="144">
        <v>2.8</v>
      </c>
    </row>
    <row r="29" spans="1:4" ht="18.75" x14ac:dyDescent="0.2">
      <c r="A29" s="152" t="s">
        <v>56</v>
      </c>
      <c r="B29" s="142" t="s">
        <v>77</v>
      </c>
      <c r="C29" s="145">
        <v>0</v>
      </c>
      <c r="D29" s="144">
        <v>0</v>
      </c>
    </row>
    <row r="30" spans="1:4" ht="18.75" x14ac:dyDescent="0.2">
      <c r="A30" s="67" t="s">
        <v>243</v>
      </c>
      <c r="B30" s="133" t="s">
        <v>79</v>
      </c>
      <c r="C30" s="97">
        <v>0</v>
      </c>
      <c r="D30" s="182">
        <v>0</v>
      </c>
    </row>
  </sheetData>
  <mergeCells count="9">
    <mergeCell ref="A12:D12"/>
    <mergeCell ref="A9:D9"/>
    <mergeCell ref="A21:D21"/>
    <mergeCell ref="A25:D25"/>
    <mergeCell ref="A1:D1"/>
    <mergeCell ref="A2:A3"/>
    <mergeCell ref="C2:C3"/>
    <mergeCell ref="D2:D3"/>
    <mergeCell ref="B2:B3"/>
  </mergeCells>
  <printOptions horizontalCentered="1"/>
  <pageMargins left="0.59055118110236227" right="0.19685039370078741" top="0.59055118110236227" bottom="0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90" zoomScaleNormal="100" zoomScaleSheetLayoutView="90" workbookViewId="0">
      <selection activeCell="C3" sqref="C3"/>
    </sheetView>
  </sheetViews>
  <sheetFormatPr defaultRowHeight="18.75" x14ac:dyDescent="0.3"/>
  <cols>
    <col min="1" max="1" width="83.42578125" style="105" customWidth="1"/>
    <col min="2" max="2" width="7.7109375" style="105" customWidth="1"/>
    <col min="3" max="3" width="21.7109375" style="105" customWidth="1"/>
    <col min="4" max="4" width="12.140625" style="105" customWidth="1"/>
    <col min="5" max="5" width="21.7109375" style="105" customWidth="1"/>
    <col min="6" max="6" width="12.140625" style="105" customWidth="1"/>
    <col min="7" max="7" width="1.28515625" style="105" customWidth="1"/>
    <col min="8" max="16384" width="9.140625" style="105"/>
  </cols>
  <sheetData>
    <row r="1" spans="1:6" ht="31.5" customHeight="1" x14ac:dyDescent="0.3">
      <c r="A1" s="338" t="s">
        <v>125</v>
      </c>
      <c r="B1" s="338"/>
      <c r="C1" s="338"/>
      <c r="D1" s="338"/>
      <c r="E1" s="338"/>
      <c r="F1" s="338"/>
    </row>
    <row r="2" spans="1:6" ht="15" customHeight="1" x14ac:dyDescent="0.3">
      <c r="A2" s="114"/>
      <c r="B2" s="114"/>
      <c r="C2" s="114"/>
      <c r="D2" s="114"/>
      <c r="E2" s="114"/>
      <c r="F2" s="114"/>
    </row>
    <row r="3" spans="1:6" ht="56.25" x14ac:dyDescent="0.3">
      <c r="A3" s="199" t="s">
        <v>225</v>
      </c>
      <c r="B3" s="106" t="s">
        <v>226</v>
      </c>
      <c r="C3" s="113" t="s">
        <v>339</v>
      </c>
      <c r="D3" s="112" t="s">
        <v>2</v>
      </c>
      <c r="E3" s="113" t="s">
        <v>244</v>
      </c>
      <c r="F3" s="112" t="s">
        <v>2</v>
      </c>
    </row>
    <row r="4" spans="1:6" ht="14.25" customHeight="1" thickBot="1" x14ac:dyDescent="0.35">
      <c r="A4" s="118" t="s">
        <v>31</v>
      </c>
      <c r="B4" s="118" t="s">
        <v>227</v>
      </c>
      <c r="C4" s="118">
        <v>1</v>
      </c>
      <c r="D4" s="118">
        <v>2</v>
      </c>
      <c r="E4" s="118">
        <v>3</v>
      </c>
      <c r="F4" s="118">
        <v>4</v>
      </c>
    </row>
    <row r="5" spans="1:6" ht="19.5" thickTop="1" x14ac:dyDescent="0.3">
      <c r="A5" s="115" t="s">
        <v>228</v>
      </c>
      <c r="B5" s="116" t="s">
        <v>34</v>
      </c>
      <c r="C5" s="117">
        <f>SUM(C7:C28)</f>
        <v>957</v>
      </c>
      <c r="D5" s="117">
        <f>SUM(D7:D28)</f>
        <v>100</v>
      </c>
      <c r="E5" s="117">
        <f>SUM(E7:E28)</f>
        <v>957</v>
      </c>
      <c r="F5" s="117">
        <f>SUM(F7:F28)</f>
        <v>100</v>
      </c>
    </row>
    <row r="6" spans="1:6" x14ac:dyDescent="0.3">
      <c r="A6" s="337" t="s">
        <v>229</v>
      </c>
      <c r="B6" s="337"/>
      <c r="C6" s="337"/>
      <c r="D6" s="337"/>
      <c r="E6" s="337"/>
      <c r="F6" s="337"/>
    </row>
    <row r="7" spans="1:6" x14ac:dyDescent="0.3">
      <c r="A7" s="193" t="s">
        <v>59</v>
      </c>
      <c r="B7" s="194" t="s">
        <v>35</v>
      </c>
      <c r="C7" s="195">
        <v>39</v>
      </c>
      <c r="D7" s="201">
        <f>C7/$C$5*100</f>
        <v>4.0999999999999996</v>
      </c>
      <c r="E7" s="248">
        <v>49</v>
      </c>
      <c r="F7" s="201">
        <f>E7/$E$5*100</f>
        <v>5.0999999999999996</v>
      </c>
    </row>
    <row r="8" spans="1:6" x14ac:dyDescent="0.3">
      <c r="A8" s="193" t="s">
        <v>60</v>
      </c>
      <c r="B8" s="194" t="s">
        <v>38</v>
      </c>
      <c r="C8" s="195">
        <v>19</v>
      </c>
      <c r="D8" s="201">
        <f t="shared" ref="D8:D28" si="0">C8/$C$5*100</f>
        <v>2</v>
      </c>
      <c r="E8" s="248">
        <v>16</v>
      </c>
      <c r="F8" s="201">
        <f t="shared" ref="F8:F27" si="1">E8/$E$5*100</f>
        <v>1.7</v>
      </c>
    </row>
    <row r="9" spans="1:6" x14ac:dyDescent="0.3">
      <c r="A9" s="193" t="s">
        <v>61</v>
      </c>
      <c r="B9" s="194" t="s">
        <v>40</v>
      </c>
      <c r="C9" s="195">
        <v>97</v>
      </c>
      <c r="D9" s="201">
        <f t="shared" si="0"/>
        <v>10.1</v>
      </c>
      <c r="E9" s="248">
        <v>80</v>
      </c>
      <c r="F9" s="201">
        <f t="shared" si="1"/>
        <v>8.4</v>
      </c>
    </row>
    <row r="10" spans="1:6" x14ac:dyDescent="0.3">
      <c r="A10" s="193" t="s">
        <v>230</v>
      </c>
      <c r="B10" s="194" t="s">
        <v>42</v>
      </c>
      <c r="C10" s="195">
        <v>12</v>
      </c>
      <c r="D10" s="201">
        <f t="shared" si="0"/>
        <v>1.3</v>
      </c>
      <c r="E10" s="248">
        <v>6</v>
      </c>
      <c r="F10" s="201">
        <f t="shared" si="1"/>
        <v>0.6</v>
      </c>
    </row>
    <row r="11" spans="1:6" x14ac:dyDescent="0.3">
      <c r="A11" s="193" t="s">
        <v>62</v>
      </c>
      <c r="B11" s="194" t="s">
        <v>43</v>
      </c>
      <c r="C11" s="195">
        <v>3</v>
      </c>
      <c r="D11" s="201">
        <f t="shared" si="0"/>
        <v>0.3</v>
      </c>
      <c r="E11" s="248">
        <v>2</v>
      </c>
      <c r="F11" s="201">
        <f t="shared" si="1"/>
        <v>0.2</v>
      </c>
    </row>
    <row r="12" spans="1:6" x14ac:dyDescent="0.3">
      <c r="A12" s="193" t="s">
        <v>63</v>
      </c>
      <c r="B12" s="194" t="s">
        <v>44</v>
      </c>
      <c r="C12" s="195">
        <v>153</v>
      </c>
      <c r="D12" s="201">
        <f t="shared" si="0"/>
        <v>16</v>
      </c>
      <c r="E12" s="248">
        <v>174</v>
      </c>
      <c r="F12" s="201">
        <f t="shared" si="1"/>
        <v>18.2</v>
      </c>
    </row>
    <row r="13" spans="1:6" x14ac:dyDescent="0.3">
      <c r="A13" s="193" t="s">
        <v>64</v>
      </c>
      <c r="B13" s="194" t="s">
        <v>45</v>
      </c>
      <c r="C13" s="195">
        <v>129</v>
      </c>
      <c r="D13" s="201">
        <f t="shared" si="0"/>
        <v>13.5</v>
      </c>
      <c r="E13" s="248">
        <v>82</v>
      </c>
      <c r="F13" s="201">
        <f t="shared" si="1"/>
        <v>8.6</v>
      </c>
    </row>
    <row r="14" spans="1:6" x14ac:dyDescent="0.3">
      <c r="A14" s="193" t="s">
        <v>231</v>
      </c>
      <c r="B14" s="194" t="s">
        <v>47</v>
      </c>
      <c r="C14" s="195">
        <v>51</v>
      </c>
      <c r="D14" s="201">
        <f t="shared" si="0"/>
        <v>5.3</v>
      </c>
      <c r="E14" s="248">
        <v>121</v>
      </c>
      <c r="F14" s="201">
        <f t="shared" si="1"/>
        <v>12.6</v>
      </c>
    </row>
    <row r="15" spans="1:6" x14ac:dyDescent="0.3">
      <c r="A15" s="193" t="s">
        <v>65</v>
      </c>
      <c r="B15" s="194" t="s">
        <v>48</v>
      </c>
      <c r="C15" s="195">
        <v>26</v>
      </c>
      <c r="D15" s="201">
        <f t="shared" si="0"/>
        <v>2.7</v>
      </c>
      <c r="E15" s="248">
        <v>26</v>
      </c>
      <c r="F15" s="201">
        <f t="shared" si="1"/>
        <v>2.7</v>
      </c>
    </row>
    <row r="16" spans="1:6" x14ac:dyDescent="0.3">
      <c r="A16" s="193" t="s">
        <v>66</v>
      </c>
      <c r="B16" s="194" t="s">
        <v>49</v>
      </c>
      <c r="C16" s="195">
        <v>13</v>
      </c>
      <c r="D16" s="201">
        <f t="shared" si="0"/>
        <v>1.4</v>
      </c>
      <c r="E16" s="248">
        <v>6</v>
      </c>
      <c r="F16" s="201">
        <f t="shared" si="1"/>
        <v>0.6</v>
      </c>
    </row>
    <row r="17" spans="1:6" x14ac:dyDescent="0.3">
      <c r="A17" s="193" t="s">
        <v>67</v>
      </c>
      <c r="B17" s="194" t="s">
        <v>51</v>
      </c>
      <c r="C17" s="195">
        <v>11</v>
      </c>
      <c r="D17" s="201">
        <f t="shared" si="0"/>
        <v>1.1000000000000001</v>
      </c>
      <c r="E17" s="248">
        <v>1</v>
      </c>
      <c r="F17" s="201">
        <f t="shared" si="1"/>
        <v>0.1</v>
      </c>
    </row>
    <row r="18" spans="1:6" x14ac:dyDescent="0.3">
      <c r="A18" s="193" t="s">
        <v>68</v>
      </c>
      <c r="B18" s="194" t="s">
        <v>53</v>
      </c>
      <c r="C18" s="195">
        <v>2</v>
      </c>
      <c r="D18" s="201">
        <f t="shared" si="0"/>
        <v>0.2</v>
      </c>
      <c r="E18" s="248">
        <v>0</v>
      </c>
      <c r="F18" s="201">
        <f t="shared" si="1"/>
        <v>0</v>
      </c>
    </row>
    <row r="19" spans="1:6" x14ac:dyDescent="0.3">
      <c r="A19" s="193" t="s">
        <v>69</v>
      </c>
      <c r="B19" s="194" t="s">
        <v>55</v>
      </c>
      <c r="C19" s="195">
        <v>19</v>
      </c>
      <c r="D19" s="201">
        <f t="shared" si="0"/>
        <v>2</v>
      </c>
      <c r="E19" s="248">
        <v>5</v>
      </c>
      <c r="F19" s="201">
        <f t="shared" si="1"/>
        <v>0.5</v>
      </c>
    </row>
    <row r="20" spans="1:6" x14ac:dyDescent="0.3">
      <c r="A20" s="193" t="s">
        <v>70</v>
      </c>
      <c r="B20" s="194" t="s">
        <v>57</v>
      </c>
      <c r="C20" s="195">
        <v>10</v>
      </c>
      <c r="D20" s="201">
        <f t="shared" si="0"/>
        <v>1</v>
      </c>
      <c r="E20" s="248">
        <v>5</v>
      </c>
      <c r="F20" s="201">
        <f t="shared" si="1"/>
        <v>0.5</v>
      </c>
    </row>
    <row r="21" spans="1:6" x14ac:dyDescent="0.3">
      <c r="A21" s="193" t="s">
        <v>72</v>
      </c>
      <c r="B21" s="194" t="s">
        <v>58</v>
      </c>
      <c r="C21" s="195">
        <v>1</v>
      </c>
      <c r="D21" s="201">
        <f t="shared" si="0"/>
        <v>0.1</v>
      </c>
      <c r="E21" s="248">
        <v>0</v>
      </c>
      <c r="F21" s="201">
        <f t="shared" si="1"/>
        <v>0</v>
      </c>
    </row>
    <row r="22" spans="1:6" x14ac:dyDescent="0.3">
      <c r="A22" s="193" t="s">
        <v>74</v>
      </c>
      <c r="B22" s="194" t="s">
        <v>71</v>
      </c>
      <c r="C22" s="195">
        <v>20</v>
      </c>
      <c r="D22" s="201">
        <f t="shared" si="0"/>
        <v>2.1</v>
      </c>
      <c r="E22" s="248">
        <v>4</v>
      </c>
      <c r="F22" s="201">
        <f t="shared" si="1"/>
        <v>0.4</v>
      </c>
    </row>
    <row r="23" spans="1:6" x14ac:dyDescent="0.3">
      <c r="A23" s="193" t="s">
        <v>76</v>
      </c>
      <c r="B23" s="194" t="s">
        <v>73</v>
      </c>
      <c r="C23" s="195">
        <v>4</v>
      </c>
      <c r="D23" s="201">
        <f t="shared" si="0"/>
        <v>0.4</v>
      </c>
      <c r="E23" s="248">
        <v>0</v>
      </c>
      <c r="F23" s="201">
        <f t="shared" si="1"/>
        <v>0</v>
      </c>
    </row>
    <row r="24" spans="1:6" x14ac:dyDescent="0.3">
      <c r="A24" s="193" t="s">
        <v>78</v>
      </c>
      <c r="B24" s="194" t="s">
        <v>75</v>
      </c>
      <c r="C24" s="195">
        <v>15</v>
      </c>
      <c r="D24" s="201">
        <f t="shared" si="0"/>
        <v>1.6</v>
      </c>
      <c r="E24" s="248">
        <v>12</v>
      </c>
      <c r="F24" s="201">
        <f t="shared" si="1"/>
        <v>1.3</v>
      </c>
    </row>
    <row r="25" spans="1:6" x14ac:dyDescent="0.3">
      <c r="A25" s="193" t="s">
        <v>80</v>
      </c>
      <c r="B25" s="194" t="s">
        <v>77</v>
      </c>
      <c r="C25" s="195">
        <v>216</v>
      </c>
      <c r="D25" s="201">
        <f t="shared" si="0"/>
        <v>22.6</v>
      </c>
      <c r="E25" s="248">
        <v>366</v>
      </c>
      <c r="F25" s="201">
        <f t="shared" si="1"/>
        <v>38.200000000000003</v>
      </c>
    </row>
    <row r="26" spans="1:6" x14ac:dyDescent="0.3">
      <c r="A26" s="193" t="s">
        <v>82</v>
      </c>
      <c r="B26" s="194" t="s">
        <v>79</v>
      </c>
      <c r="C26" s="195">
        <v>28</v>
      </c>
      <c r="D26" s="201">
        <f t="shared" si="0"/>
        <v>2.9</v>
      </c>
      <c r="E26" s="248">
        <v>2</v>
      </c>
      <c r="F26" s="265">
        <v>0.3</v>
      </c>
    </row>
    <row r="27" spans="1:6" x14ac:dyDescent="0.3">
      <c r="A27" s="193" t="s">
        <v>134</v>
      </c>
      <c r="B27" s="194" t="s">
        <v>81</v>
      </c>
      <c r="C27" s="195">
        <v>0</v>
      </c>
      <c r="D27" s="201">
        <f t="shared" si="0"/>
        <v>0</v>
      </c>
      <c r="E27" s="248">
        <v>0</v>
      </c>
      <c r="F27" s="201">
        <f t="shared" si="1"/>
        <v>0</v>
      </c>
    </row>
    <row r="28" spans="1:6" x14ac:dyDescent="0.3">
      <c r="A28" s="196" t="s">
        <v>245</v>
      </c>
      <c r="B28" s="194" t="s">
        <v>83</v>
      </c>
      <c r="C28" s="197">
        <v>89</v>
      </c>
      <c r="D28" s="201">
        <f t="shared" si="0"/>
        <v>9.3000000000000007</v>
      </c>
      <c r="E28" s="198" t="s">
        <v>127</v>
      </c>
      <c r="F28" s="198" t="s">
        <v>127</v>
      </c>
    </row>
    <row r="29" spans="1:6" x14ac:dyDescent="0.3">
      <c r="A29" s="336"/>
      <c r="B29" s="336"/>
      <c r="C29" s="336"/>
      <c r="D29" s="336"/>
      <c r="E29" s="336"/>
      <c r="F29" s="336"/>
    </row>
  </sheetData>
  <mergeCells count="3">
    <mergeCell ref="A29:F29"/>
    <mergeCell ref="A6:F6"/>
    <mergeCell ref="A1:F1"/>
  </mergeCells>
  <printOptions horizontalCentered="1"/>
  <pageMargins left="0.19685039370078741" right="0.19685039370078741" top="0.39370078740157483" bottom="0.35433070866141736" header="0.31496062992125984" footer="0.31496062992125984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H9" sqref="H9"/>
    </sheetView>
  </sheetViews>
  <sheetFormatPr defaultRowHeight="18.75" x14ac:dyDescent="0.3"/>
  <cols>
    <col min="1" max="1" width="74.42578125" style="105" customWidth="1"/>
    <col min="2" max="2" width="7.7109375" style="105" customWidth="1"/>
    <col min="3" max="3" width="21.7109375" style="105" customWidth="1"/>
    <col min="4" max="4" width="12.140625" style="105" customWidth="1"/>
    <col min="5" max="5" width="21.7109375" style="105" customWidth="1"/>
    <col min="6" max="6" width="12.140625" style="105" customWidth="1"/>
    <col min="7" max="7" width="15" style="105" bestFit="1" customWidth="1"/>
    <col min="8" max="16384" width="9.140625" style="105"/>
  </cols>
  <sheetData>
    <row r="1" spans="1:7" ht="20.25" x14ac:dyDescent="0.3">
      <c r="A1" s="338" t="s">
        <v>126</v>
      </c>
      <c r="B1" s="338"/>
      <c r="C1" s="338"/>
      <c r="D1" s="338"/>
      <c r="E1" s="338"/>
      <c r="F1" s="338"/>
    </row>
    <row r="2" spans="1:7" ht="15" customHeight="1" x14ac:dyDescent="0.3">
      <c r="A2" s="114"/>
      <c r="B2" s="114"/>
      <c r="C2" s="114"/>
      <c r="D2" s="114"/>
      <c r="E2" s="114"/>
      <c r="F2" s="114"/>
    </row>
    <row r="3" spans="1:7" ht="56.25" x14ac:dyDescent="0.3">
      <c r="A3" s="199" t="s">
        <v>246</v>
      </c>
      <c r="B3" s="106" t="s">
        <v>226</v>
      </c>
      <c r="C3" s="113" t="s">
        <v>339</v>
      </c>
      <c r="D3" s="112" t="s">
        <v>2</v>
      </c>
      <c r="E3" s="113" t="s">
        <v>244</v>
      </c>
      <c r="F3" s="112" t="s">
        <v>2</v>
      </c>
    </row>
    <row r="4" spans="1:7" ht="14.25" customHeight="1" thickBot="1" x14ac:dyDescent="0.35">
      <c r="A4" s="118" t="s">
        <v>31</v>
      </c>
      <c r="B4" s="118" t="s">
        <v>227</v>
      </c>
      <c r="C4" s="118">
        <v>1</v>
      </c>
      <c r="D4" s="118">
        <v>2</v>
      </c>
      <c r="E4" s="118">
        <v>3</v>
      </c>
      <c r="F4" s="118">
        <v>4</v>
      </c>
    </row>
    <row r="5" spans="1:7" ht="20.25" thickTop="1" x14ac:dyDescent="0.3">
      <c r="A5" s="115" t="s">
        <v>228</v>
      </c>
      <c r="B5" s="116" t="s">
        <v>34</v>
      </c>
      <c r="C5" s="117">
        <f>SUM(C7:C15)</f>
        <v>957</v>
      </c>
      <c r="D5" s="249">
        <f>SUM(D7:D15)</f>
        <v>100</v>
      </c>
      <c r="E5" s="117">
        <f>SUM(E7:E15)</f>
        <v>957</v>
      </c>
      <c r="F5" s="249">
        <f>SUM(F7:F15)</f>
        <v>100</v>
      </c>
    </row>
    <row r="6" spans="1:7" x14ac:dyDescent="0.3">
      <c r="A6" s="337" t="s">
        <v>273</v>
      </c>
      <c r="B6" s="337"/>
      <c r="C6" s="337"/>
      <c r="D6" s="337"/>
      <c r="E6" s="337"/>
      <c r="F6" s="337"/>
    </row>
    <row r="7" spans="1:7" ht="42.75" customHeight="1" x14ac:dyDescent="0.3">
      <c r="A7" s="200" t="s">
        <v>247</v>
      </c>
      <c r="B7" s="194" t="s">
        <v>35</v>
      </c>
      <c r="C7" s="248">
        <v>12</v>
      </c>
      <c r="D7" s="201">
        <f>C7/$C$5*100</f>
        <v>1.3</v>
      </c>
      <c r="E7" s="248">
        <v>0</v>
      </c>
      <c r="F7" s="201">
        <f>E7/$E$5*100</f>
        <v>0</v>
      </c>
      <c r="G7" s="250"/>
    </row>
    <row r="8" spans="1:7" ht="25.5" customHeight="1" x14ac:dyDescent="0.3">
      <c r="A8" s="200" t="s">
        <v>84</v>
      </c>
      <c r="B8" s="194" t="s">
        <v>38</v>
      </c>
      <c r="C8" s="248">
        <v>27</v>
      </c>
      <c r="D8" s="201">
        <f t="shared" ref="D8:D15" si="0">C8/$C$5*100</f>
        <v>2.8</v>
      </c>
      <c r="E8" s="248">
        <v>9</v>
      </c>
      <c r="F8" s="201">
        <f t="shared" ref="F8:F14" si="1">E8/$E$5*100</f>
        <v>0.9</v>
      </c>
      <c r="G8" s="250"/>
    </row>
    <row r="9" spans="1:7" ht="25.5" customHeight="1" x14ac:dyDescent="0.3">
      <c r="A9" s="200" t="s">
        <v>85</v>
      </c>
      <c r="B9" s="194" t="s">
        <v>40</v>
      </c>
      <c r="C9" s="248">
        <v>38</v>
      </c>
      <c r="D9" s="201">
        <f t="shared" si="0"/>
        <v>4</v>
      </c>
      <c r="E9" s="248">
        <v>32</v>
      </c>
      <c r="F9" s="201">
        <f t="shared" si="1"/>
        <v>3.3</v>
      </c>
      <c r="G9" s="250"/>
    </row>
    <row r="10" spans="1:7" ht="25.5" customHeight="1" x14ac:dyDescent="0.3">
      <c r="A10" s="200" t="s">
        <v>86</v>
      </c>
      <c r="B10" s="194" t="s">
        <v>42</v>
      </c>
      <c r="C10" s="248">
        <v>55</v>
      </c>
      <c r="D10" s="201">
        <f t="shared" si="0"/>
        <v>5.7</v>
      </c>
      <c r="E10" s="248">
        <v>6</v>
      </c>
      <c r="F10" s="201">
        <f t="shared" si="1"/>
        <v>0.6</v>
      </c>
      <c r="G10" s="250"/>
    </row>
    <row r="11" spans="1:7" ht="25.5" customHeight="1" x14ac:dyDescent="0.3">
      <c r="A11" s="200" t="s">
        <v>87</v>
      </c>
      <c r="B11" s="194" t="s">
        <v>43</v>
      </c>
      <c r="C11" s="248">
        <v>117</v>
      </c>
      <c r="D11" s="201">
        <f t="shared" si="0"/>
        <v>12.2</v>
      </c>
      <c r="E11" s="248">
        <v>55</v>
      </c>
      <c r="F11" s="201">
        <f t="shared" si="1"/>
        <v>5.7</v>
      </c>
      <c r="G11" s="250"/>
    </row>
    <row r="12" spans="1:7" ht="42.75" customHeight="1" x14ac:dyDescent="0.3">
      <c r="A12" s="200" t="s">
        <v>248</v>
      </c>
      <c r="B12" s="194" t="s">
        <v>44</v>
      </c>
      <c r="C12" s="248">
        <v>23</v>
      </c>
      <c r="D12" s="201">
        <f t="shared" si="0"/>
        <v>2.4</v>
      </c>
      <c r="E12" s="248">
        <v>7</v>
      </c>
      <c r="F12" s="201">
        <f t="shared" si="1"/>
        <v>0.7</v>
      </c>
      <c r="G12" s="250"/>
    </row>
    <row r="13" spans="1:7" ht="25.5" customHeight="1" x14ac:dyDescent="0.3">
      <c r="A13" s="200" t="s">
        <v>88</v>
      </c>
      <c r="B13" s="194" t="s">
        <v>45</v>
      </c>
      <c r="C13" s="248">
        <v>153</v>
      </c>
      <c r="D13" s="201">
        <f t="shared" si="0"/>
        <v>16</v>
      </c>
      <c r="E13" s="248">
        <v>117</v>
      </c>
      <c r="F13" s="201">
        <f t="shared" si="1"/>
        <v>12.2</v>
      </c>
      <c r="G13" s="250"/>
    </row>
    <row r="14" spans="1:7" ht="61.5" customHeight="1" x14ac:dyDescent="0.3">
      <c r="A14" s="200" t="s">
        <v>89</v>
      </c>
      <c r="B14" s="194" t="s">
        <v>47</v>
      </c>
      <c r="C14" s="248">
        <v>49</v>
      </c>
      <c r="D14" s="201">
        <f t="shared" si="0"/>
        <v>5.0999999999999996</v>
      </c>
      <c r="E14" s="248">
        <v>124</v>
      </c>
      <c r="F14" s="201">
        <f t="shared" si="1"/>
        <v>13</v>
      </c>
      <c r="G14" s="250"/>
    </row>
    <row r="15" spans="1:7" ht="42.75" customHeight="1" x14ac:dyDescent="0.3">
      <c r="A15" s="200" t="s">
        <v>249</v>
      </c>
      <c r="B15" s="194" t="s">
        <v>48</v>
      </c>
      <c r="C15" s="248">
        <v>483</v>
      </c>
      <c r="D15" s="201">
        <f t="shared" si="0"/>
        <v>50.5</v>
      </c>
      <c r="E15" s="248">
        <v>607</v>
      </c>
      <c r="F15" s="265">
        <v>63.6</v>
      </c>
      <c r="G15" s="250"/>
    </row>
    <row r="16" spans="1:7" x14ac:dyDescent="0.3">
      <c r="A16" s="336"/>
      <c r="B16" s="336"/>
      <c r="C16" s="336"/>
      <c r="D16" s="336"/>
      <c r="E16" s="336"/>
      <c r="F16" s="336"/>
    </row>
  </sheetData>
  <mergeCells count="3">
    <mergeCell ref="A1:F1"/>
    <mergeCell ref="A6:F6"/>
    <mergeCell ref="A16:F16"/>
  </mergeCells>
  <printOptions horizontalCentered="1"/>
  <pageMargins left="0.19685039370078741" right="0.19685039370078741" top="0.59055118110236227" bottom="0.35433070866141736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view="pageBreakPreview" zoomScale="73" zoomScaleNormal="73" zoomScaleSheetLayoutView="73" workbookViewId="0">
      <pane xSplit="1" ySplit="5" topLeftCell="B6" activePane="bottomRight" state="frozen"/>
      <selection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RowHeight="12.75" x14ac:dyDescent="0.2"/>
  <cols>
    <col min="1" max="1" width="19.7109375" style="32" customWidth="1"/>
    <col min="2" max="2" width="8.5703125" style="32" customWidth="1"/>
    <col min="3" max="3" width="10" style="32" customWidth="1"/>
    <col min="4" max="4" width="8.5703125" style="32" customWidth="1"/>
    <col min="5" max="5" width="10" style="32" customWidth="1"/>
    <col min="6" max="6" width="8.5703125" style="32" customWidth="1"/>
    <col min="7" max="7" width="10" style="32" customWidth="1"/>
    <col min="8" max="8" width="8.5703125" style="32" customWidth="1"/>
    <col min="9" max="9" width="10" style="32" customWidth="1"/>
    <col min="10" max="10" width="8.5703125" style="32" customWidth="1"/>
    <col min="11" max="11" width="10" style="32" customWidth="1"/>
    <col min="12" max="12" width="8.5703125" style="32" customWidth="1"/>
    <col min="13" max="13" width="9.7109375" style="32" customWidth="1"/>
    <col min="14" max="257" width="9.140625" style="32"/>
    <col min="258" max="258" width="31.85546875" style="32" customWidth="1"/>
    <col min="259" max="259" width="24" style="32" customWidth="1"/>
    <col min="260" max="260" width="22.7109375" style="32" customWidth="1"/>
    <col min="261" max="264" width="14.7109375" style="32" customWidth="1"/>
    <col min="265" max="513" width="9.140625" style="32"/>
    <col min="514" max="514" width="31.85546875" style="32" customWidth="1"/>
    <col min="515" max="515" width="24" style="32" customWidth="1"/>
    <col min="516" max="516" width="22.7109375" style="32" customWidth="1"/>
    <col min="517" max="520" width="14.7109375" style="32" customWidth="1"/>
    <col min="521" max="769" width="9.140625" style="32"/>
    <col min="770" max="770" width="31.85546875" style="32" customWidth="1"/>
    <col min="771" max="771" width="24" style="32" customWidth="1"/>
    <col min="772" max="772" width="22.7109375" style="32" customWidth="1"/>
    <col min="773" max="776" width="14.7109375" style="32" customWidth="1"/>
    <col min="777" max="1025" width="9.140625" style="32"/>
    <col min="1026" max="1026" width="31.85546875" style="32" customWidth="1"/>
    <col min="1027" max="1027" width="24" style="32" customWidth="1"/>
    <col min="1028" max="1028" width="22.7109375" style="32" customWidth="1"/>
    <col min="1029" max="1032" width="14.7109375" style="32" customWidth="1"/>
    <col min="1033" max="1281" width="9.140625" style="32"/>
    <col min="1282" max="1282" width="31.85546875" style="32" customWidth="1"/>
    <col min="1283" max="1283" width="24" style="32" customWidth="1"/>
    <col min="1284" max="1284" width="22.7109375" style="32" customWidth="1"/>
    <col min="1285" max="1288" width="14.7109375" style="32" customWidth="1"/>
    <col min="1289" max="1537" width="9.140625" style="32"/>
    <col min="1538" max="1538" width="31.85546875" style="32" customWidth="1"/>
    <col min="1539" max="1539" width="24" style="32" customWidth="1"/>
    <col min="1540" max="1540" width="22.7109375" style="32" customWidth="1"/>
    <col min="1541" max="1544" width="14.7109375" style="32" customWidth="1"/>
    <col min="1545" max="1793" width="9.140625" style="32"/>
    <col min="1794" max="1794" width="31.85546875" style="32" customWidth="1"/>
    <col min="1795" max="1795" width="24" style="32" customWidth="1"/>
    <col min="1796" max="1796" width="22.7109375" style="32" customWidth="1"/>
    <col min="1797" max="1800" width="14.7109375" style="32" customWidth="1"/>
    <col min="1801" max="2049" width="9.140625" style="32"/>
    <col min="2050" max="2050" width="31.85546875" style="32" customWidth="1"/>
    <col min="2051" max="2051" width="24" style="32" customWidth="1"/>
    <col min="2052" max="2052" width="22.7109375" style="32" customWidth="1"/>
    <col min="2053" max="2056" width="14.7109375" style="32" customWidth="1"/>
    <col min="2057" max="2305" width="9.140625" style="32"/>
    <col min="2306" max="2306" width="31.85546875" style="32" customWidth="1"/>
    <col min="2307" max="2307" width="24" style="32" customWidth="1"/>
    <col min="2308" max="2308" width="22.7109375" style="32" customWidth="1"/>
    <col min="2309" max="2312" width="14.7109375" style="32" customWidth="1"/>
    <col min="2313" max="2561" width="9.140625" style="32"/>
    <col min="2562" max="2562" width="31.85546875" style="32" customWidth="1"/>
    <col min="2563" max="2563" width="24" style="32" customWidth="1"/>
    <col min="2564" max="2564" width="22.7109375" style="32" customWidth="1"/>
    <col min="2565" max="2568" width="14.7109375" style="32" customWidth="1"/>
    <col min="2569" max="2817" width="9.140625" style="32"/>
    <col min="2818" max="2818" width="31.85546875" style="32" customWidth="1"/>
    <col min="2819" max="2819" width="24" style="32" customWidth="1"/>
    <col min="2820" max="2820" width="22.7109375" style="32" customWidth="1"/>
    <col min="2821" max="2824" width="14.7109375" style="32" customWidth="1"/>
    <col min="2825" max="3073" width="9.140625" style="32"/>
    <col min="3074" max="3074" width="31.85546875" style="32" customWidth="1"/>
    <col min="3075" max="3075" width="24" style="32" customWidth="1"/>
    <col min="3076" max="3076" width="22.7109375" style="32" customWidth="1"/>
    <col min="3077" max="3080" width="14.7109375" style="32" customWidth="1"/>
    <col min="3081" max="3329" width="9.140625" style="32"/>
    <col min="3330" max="3330" width="31.85546875" style="32" customWidth="1"/>
    <col min="3331" max="3331" width="24" style="32" customWidth="1"/>
    <col min="3332" max="3332" width="22.7109375" style="32" customWidth="1"/>
    <col min="3333" max="3336" width="14.7109375" style="32" customWidth="1"/>
    <col min="3337" max="3585" width="9.140625" style="32"/>
    <col min="3586" max="3586" width="31.85546875" style="32" customWidth="1"/>
    <col min="3587" max="3587" width="24" style="32" customWidth="1"/>
    <col min="3588" max="3588" width="22.7109375" style="32" customWidth="1"/>
    <col min="3589" max="3592" width="14.7109375" style="32" customWidth="1"/>
    <col min="3593" max="3841" width="9.140625" style="32"/>
    <col min="3842" max="3842" width="31.85546875" style="32" customWidth="1"/>
    <col min="3843" max="3843" width="24" style="32" customWidth="1"/>
    <col min="3844" max="3844" width="22.7109375" style="32" customWidth="1"/>
    <col min="3845" max="3848" width="14.7109375" style="32" customWidth="1"/>
    <col min="3849" max="4097" width="9.140625" style="32"/>
    <col min="4098" max="4098" width="31.85546875" style="32" customWidth="1"/>
    <col min="4099" max="4099" width="24" style="32" customWidth="1"/>
    <col min="4100" max="4100" width="22.7109375" style="32" customWidth="1"/>
    <col min="4101" max="4104" width="14.7109375" style="32" customWidth="1"/>
    <col min="4105" max="4353" width="9.140625" style="32"/>
    <col min="4354" max="4354" width="31.85546875" style="32" customWidth="1"/>
    <col min="4355" max="4355" width="24" style="32" customWidth="1"/>
    <col min="4356" max="4356" width="22.7109375" style="32" customWidth="1"/>
    <col min="4357" max="4360" width="14.7109375" style="32" customWidth="1"/>
    <col min="4361" max="4609" width="9.140625" style="32"/>
    <col min="4610" max="4610" width="31.85546875" style="32" customWidth="1"/>
    <col min="4611" max="4611" width="24" style="32" customWidth="1"/>
    <col min="4612" max="4612" width="22.7109375" style="32" customWidth="1"/>
    <col min="4613" max="4616" width="14.7109375" style="32" customWidth="1"/>
    <col min="4617" max="4865" width="9.140625" style="32"/>
    <col min="4866" max="4866" width="31.85546875" style="32" customWidth="1"/>
    <col min="4867" max="4867" width="24" style="32" customWidth="1"/>
    <col min="4868" max="4868" width="22.7109375" style="32" customWidth="1"/>
    <col min="4869" max="4872" width="14.7109375" style="32" customWidth="1"/>
    <col min="4873" max="5121" width="9.140625" style="32"/>
    <col min="5122" max="5122" width="31.85546875" style="32" customWidth="1"/>
    <col min="5123" max="5123" width="24" style="32" customWidth="1"/>
    <col min="5124" max="5124" width="22.7109375" style="32" customWidth="1"/>
    <col min="5125" max="5128" width="14.7109375" style="32" customWidth="1"/>
    <col min="5129" max="5377" width="9.140625" style="32"/>
    <col min="5378" max="5378" width="31.85546875" style="32" customWidth="1"/>
    <col min="5379" max="5379" width="24" style="32" customWidth="1"/>
    <col min="5380" max="5380" width="22.7109375" style="32" customWidth="1"/>
    <col min="5381" max="5384" width="14.7109375" style="32" customWidth="1"/>
    <col min="5385" max="5633" width="9.140625" style="32"/>
    <col min="5634" max="5634" width="31.85546875" style="32" customWidth="1"/>
    <col min="5635" max="5635" width="24" style="32" customWidth="1"/>
    <col min="5636" max="5636" width="22.7109375" style="32" customWidth="1"/>
    <col min="5637" max="5640" width="14.7109375" style="32" customWidth="1"/>
    <col min="5641" max="5889" width="9.140625" style="32"/>
    <col min="5890" max="5890" width="31.85546875" style="32" customWidth="1"/>
    <col min="5891" max="5891" width="24" style="32" customWidth="1"/>
    <col min="5892" max="5892" width="22.7109375" style="32" customWidth="1"/>
    <col min="5893" max="5896" width="14.7109375" style="32" customWidth="1"/>
    <col min="5897" max="6145" width="9.140625" style="32"/>
    <col min="6146" max="6146" width="31.85546875" style="32" customWidth="1"/>
    <col min="6147" max="6147" width="24" style="32" customWidth="1"/>
    <col min="6148" max="6148" width="22.7109375" style="32" customWidth="1"/>
    <col min="6149" max="6152" width="14.7109375" style="32" customWidth="1"/>
    <col min="6153" max="6401" width="9.140625" style="32"/>
    <col min="6402" max="6402" width="31.85546875" style="32" customWidth="1"/>
    <col min="6403" max="6403" width="24" style="32" customWidth="1"/>
    <col min="6404" max="6404" width="22.7109375" style="32" customWidth="1"/>
    <col min="6405" max="6408" width="14.7109375" style="32" customWidth="1"/>
    <col min="6409" max="6657" width="9.140625" style="32"/>
    <col min="6658" max="6658" width="31.85546875" style="32" customWidth="1"/>
    <col min="6659" max="6659" width="24" style="32" customWidth="1"/>
    <col min="6660" max="6660" width="22.7109375" style="32" customWidth="1"/>
    <col min="6661" max="6664" width="14.7109375" style="32" customWidth="1"/>
    <col min="6665" max="6913" width="9.140625" style="32"/>
    <col min="6914" max="6914" width="31.85546875" style="32" customWidth="1"/>
    <col min="6915" max="6915" width="24" style="32" customWidth="1"/>
    <col min="6916" max="6916" width="22.7109375" style="32" customWidth="1"/>
    <col min="6917" max="6920" width="14.7109375" style="32" customWidth="1"/>
    <col min="6921" max="7169" width="9.140625" style="32"/>
    <col min="7170" max="7170" width="31.85546875" style="32" customWidth="1"/>
    <col min="7171" max="7171" width="24" style="32" customWidth="1"/>
    <col min="7172" max="7172" width="22.7109375" style="32" customWidth="1"/>
    <col min="7173" max="7176" width="14.7109375" style="32" customWidth="1"/>
    <col min="7177" max="7425" width="9.140625" style="32"/>
    <col min="7426" max="7426" width="31.85546875" style="32" customWidth="1"/>
    <col min="7427" max="7427" width="24" style="32" customWidth="1"/>
    <col min="7428" max="7428" width="22.7109375" style="32" customWidth="1"/>
    <col min="7429" max="7432" width="14.7109375" style="32" customWidth="1"/>
    <col min="7433" max="7681" width="9.140625" style="32"/>
    <col min="7682" max="7682" width="31.85546875" style="32" customWidth="1"/>
    <col min="7683" max="7683" width="24" style="32" customWidth="1"/>
    <col min="7684" max="7684" width="22.7109375" style="32" customWidth="1"/>
    <col min="7685" max="7688" width="14.7109375" style="32" customWidth="1"/>
    <col min="7689" max="7937" width="9.140625" style="32"/>
    <col min="7938" max="7938" width="31.85546875" style="32" customWidth="1"/>
    <col min="7939" max="7939" width="24" style="32" customWidth="1"/>
    <col min="7940" max="7940" width="22.7109375" style="32" customWidth="1"/>
    <col min="7941" max="7944" width="14.7109375" style="32" customWidth="1"/>
    <col min="7945" max="8193" width="9.140625" style="32"/>
    <col min="8194" max="8194" width="31.85546875" style="32" customWidth="1"/>
    <col min="8195" max="8195" width="24" style="32" customWidth="1"/>
    <col min="8196" max="8196" width="22.7109375" style="32" customWidth="1"/>
    <col min="8197" max="8200" width="14.7109375" style="32" customWidth="1"/>
    <col min="8201" max="8449" width="9.140625" style="32"/>
    <col min="8450" max="8450" width="31.85546875" style="32" customWidth="1"/>
    <col min="8451" max="8451" width="24" style="32" customWidth="1"/>
    <col min="8452" max="8452" width="22.7109375" style="32" customWidth="1"/>
    <col min="8453" max="8456" width="14.7109375" style="32" customWidth="1"/>
    <col min="8457" max="8705" width="9.140625" style="32"/>
    <col min="8706" max="8706" width="31.85546875" style="32" customWidth="1"/>
    <col min="8707" max="8707" width="24" style="32" customWidth="1"/>
    <col min="8708" max="8708" width="22.7109375" style="32" customWidth="1"/>
    <col min="8709" max="8712" width="14.7109375" style="32" customWidth="1"/>
    <col min="8713" max="8961" width="9.140625" style="32"/>
    <col min="8962" max="8962" width="31.85546875" style="32" customWidth="1"/>
    <col min="8963" max="8963" width="24" style="32" customWidth="1"/>
    <col min="8964" max="8964" width="22.7109375" style="32" customWidth="1"/>
    <col min="8965" max="8968" width="14.7109375" style="32" customWidth="1"/>
    <col min="8969" max="9217" width="9.140625" style="32"/>
    <col min="9218" max="9218" width="31.85546875" style="32" customWidth="1"/>
    <col min="9219" max="9219" width="24" style="32" customWidth="1"/>
    <col min="9220" max="9220" width="22.7109375" style="32" customWidth="1"/>
    <col min="9221" max="9224" width="14.7109375" style="32" customWidth="1"/>
    <col min="9225" max="9473" width="9.140625" style="32"/>
    <col min="9474" max="9474" width="31.85546875" style="32" customWidth="1"/>
    <col min="9475" max="9475" width="24" style="32" customWidth="1"/>
    <col min="9476" max="9476" width="22.7109375" style="32" customWidth="1"/>
    <col min="9477" max="9480" width="14.7109375" style="32" customWidth="1"/>
    <col min="9481" max="9729" width="9.140625" style="32"/>
    <col min="9730" max="9730" width="31.85546875" style="32" customWidth="1"/>
    <col min="9731" max="9731" width="24" style="32" customWidth="1"/>
    <col min="9732" max="9732" width="22.7109375" style="32" customWidth="1"/>
    <col min="9733" max="9736" width="14.7109375" style="32" customWidth="1"/>
    <col min="9737" max="9985" width="9.140625" style="32"/>
    <col min="9986" max="9986" width="31.85546875" style="32" customWidth="1"/>
    <col min="9987" max="9987" width="24" style="32" customWidth="1"/>
    <col min="9988" max="9988" width="22.7109375" style="32" customWidth="1"/>
    <col min="9989" max="9992" width="14.7109375" style="32" customWidth="1"/>
    <col min="9993" max="10241" width="9.140625" style="32"/>
    <col min="10242" max="10242" width="31.85546875" style="32" customWidth="1"/>
    <col min="10243" max="10243" width="24" style="32" customWidth="1"/>
    <col min="10244" max="10244" width="22.7109375" style="32" customWidth="1"/>
    <col min="10245" max="10248" width="14.7109375" style="32" customWidth="1"/>
    <col min="10249" max="10497" width="9.140625" style="32"/>
    <col min="10498" max="10498" width="31.85546875" style="32" customWidth="1"/>
    <col min="10499" max="10499" width="24" style="32" customWidth="1"/>
    <col min="10500" max="10500" width="22.7109375" style="32" customWidth="1"/>
    <col min="10501" max="10504" width="14.7109375" style="32" customWidth="1"/>
    <col min="10505" max="10753" width="9.140625" style="32"/>
    <col min="10754" max="10754" width="31.85546875" style="32" customWidth="1"/>
    <col min="10755" max="10755" width="24" style="32" customWidth="1"/>
    <col min="10756" max="10756" width="22.7109375" style="32" customWidth="1"/>
    <col min="10757" max="10760" width="14.7109375" style="32" customWidth="1"/>
    <col min="10761" max="11009" width="9.140625" style="32"/>
    <col min="11010" max="11010" width="31.85546875" style="32" customWidth="1"/>
    <col min="11011" max="11011" width="24" style="32" customWidth="1"/>
    <col min="11012" max="11012" width="22.7109375" style="32" customWidth="1"/>
    <col min="11013" max="11016" width="14.7109375" style="32" customWidth="1"/>
    <col min="11017" max="11265" width="9.140625" style="32"/>
    <col min="11266" max="11266" width="31.85546875" style="32" customWidth="1"/>
    <col min="11267" max="11267" width="24" style="32" customWidth="1"/>
    <col min="11268" max="11268" width="22.7109375" style="32" customWidth="1"/>
    <col min="11269" max="11272" width="14.7109375" style="32" customWidth="1"/>
    <col min="11273" max="11521" width="9.140625" style="32"/>
    <col min="11522" max="11522" width="31.85546875" style="32" customWidth="1"/>
    <col min="11523" max="11523" width="24" style="32" customWidth="1"/>
    <col min="11524" max="11524" width="22.7109375" style="32" customWidth="1"/>
    <col min="11525" max="11528" width="14.7109375" style="32" customWidth="1"/>
    <col min="11529" max="11777" width="9.140625" style="32"/>
    <col min="11778" max="11778" width="31.85546875" style="32" customWidth="1"/>
    <col min="11779" max="11779" width="24" style="32" customWidth="1"/>
    <col min="11780" max="11780" width="22.7109375" style="32" customWidth="1"/>
    <col min="11781" max="11784" width="14.7109375" style="32" customWidth="1"/>
    <col min="11785" max="12033" width="9.140625" style="32"/>
    <col min="12034" max="12034" width="31.85546875" style="32" customWidth="1"/>
    <col min="12035" max="12035" width="24" style="32" customWidth="1"/>
    <col min="12036" max="12036" width="22.7109375" style="32" customWidth="1"/>
    <col min="12037" max="12040" width="14.7109375" style="32" customWidth="1"/>
    <col min="12041" max="12289" width="9.140625" style="32"/>
    <col min="12290" max="12290" width="31.85546875" style="32" customWidth="1"/>
    <col min="12291" max="12291" width="24" style="32" customWidth="1"/>
    <col min="12292" max="12292" width="22.7109375" style="32" customWidth="1"/>
    <col min="12293" max="12296" width="14.7109375" style="32" customWidth="1"/>
    <col min="12297" max="12545" width="9.140625" style="32"/>
    <col min="12546" max="12546" width="31.85546875" style="32" customWidth="1"/>
    <col min="12547" max="12547" width="24" style="32" customWidth="1"/>
    <col min="12548" max="12548" width="22.7109375" style="32" customWidth="1"/>
    <col min="12549" max="12552" width="14.7109375" style="32" customWidth="1"/>
    <col min="12553" max="12801" width="9.140625" style="32"/>
    <col min="12802" max="12802" width="31.85546875" style="32" customWidth="1"/>
    <col min="12803" max="12803" width="24" style="32" customWidth="1"/>
    <col min="12804" max="12804" width="22.7109375" style="32" customWidth="1"/>
    <col min="12805" max="12808" width="14.7109375" style="32" customWidth="1"/>
    <col min="12809" max="13057" width="9.140625" style="32"/>
    <col min="13058" max="13058" width="31.85546875" style="32" customWidth="1"/>
    <col min="13059" max="13059" width="24" style="32" customWidth="1"/>
    <col min="13060" max="13060" width="22.7109375" style="32" customWidth="1"/>
    <col min="13061" max="13064" width="14.7109375" style="32" customWidth="1"/>
    <col min="13065" max="13313" width="9.140625" style="32"/>
    <col min="13314" max="13314" width="31.85546875" style="32" customWidth="1"/>
    <col min="13315" max="13315" width="24" style="32" customWidth="1"/>
    <col min="13316" max="13316" width="22.7109375" style="32" customWidth="1"/>
    <col min="13317" max="13320" width="14.7109375" style="32" customWidth="1"/>
    <col min="13321" max="13569" width="9.140625" style="32"/>
    <col min="13570" max="13570" width="31.85546875" style="32" customWidth="1"/>
    <col min="13571" max="13571" width="24" style="32" customWidth="1"/>
    <col min="13572" max="13572" width="22.7109375" style="32" customWidth="1"/>
    <col min="13573" max="13576" width="14.7109375" style="32" customWidth="1"/>
    <col min="13577" max="13825" width="9.140625" style="32"/>
    <col min="13826" max="13826" width="31.85546875" style="32" customWidth="1"/>
    <col min="13827" max="13827" width="24" style="32" customWidth="1"/>
    <col min="13828" max="13828" width="22.7109375" style="32" customWidth="1"/>
    <col min="13829" max="13832" width="14.7109375" style="32" customWidth="1"/>
    <col min="13833" max="14081" width="9.140625" style="32"/>
    <col min="14082" max="14082" width="31.85546875" style="32" customWidth="1"/>
    <col min="14083" max="14083" width="24" style="32" customWidth="1"/>
    <col min="14084" max="14084" width="22.7109375" style="32" customWidth="1"/>
    <col min="14085" max="14088" width="14.7109375" style="32" customWidth="1"/>
    <col min="14089" max="14337" width="9.140625" style="32"/>
    <col min="14338" max="14338" width="31.85546875" style="32" customWidth="1"/>
    <col min="14339" max="14339" width="24" style="32" customWidth="1"/>
    <col min="14340" max="14340" width="22.7109375" style="32" customWidth="1"/>
    <col min="14341" max="14344" width="14.7109375" style="32" customWidth="1"/>
    <col min="14345" max="14593" width="9.140625" style="32"/>
    <col min="14594" max="14594" width="31.85546875" style="32" customWidth="1"/>
    <col min="14595" max="14595" width="24" style="32" customWidth="1"/>
    <col min="14596" max="14596" width="22.7109375" style="32" customWidth="1"/>
    <col min="14597" max="14600" width="14.7109375" style="32" customWidth="1"/>
    <col min="14601" max="14849" width="9.140625" style="32"/>
    <col min="14850" max="14850" width="31.85546875" style="32" customWidth="1"/>
    <col min="14851" max="14851" width="24" style="32" customWidth="1"/>
    <col min="14852" max="14852" width="22.7109375" style="32" customWidth="1"/>
    <col min="14853" max="14856" width="14.7109375" style="32" customWidth="1"/>
    <col min="14857" max="15105" width="9.140625" style="32"/>
    <col min="15106" max="15106" width="31.85546875" style="32" customWidth="1"/>
    <col min="15107" max="15107" width="24" style="32" customWidth="1"/>
    <col min="15108" max="15108" width="22.7109375" style="32" customWidth="1"/>
    <col min="15109" max="15112" width="14.7109375" style="32" customWidth="1"/>
    <col min="15113" max="15361" width="9.140625" style="32"/>
    <col min="15362" max="15362" width="31.85546875" style="32" customWidth="1"/>
    <col min="15363" max="15363" width="24" style="32" customWidth="1"/>
    <col min="15364" max="15364" width="22.7109375" style="32" customWidth="1"/>
    <col min="15365" max="15368" width="14.7109375" style="32" customWidth="1"/>
    <col min="15369" max="15617" width="9.140625" style="32"/>
    <col min="15618" max="15618" width="31.85546875" style="32" customWidth="1"/>
    <col min="15619" max="15619" width="24" style="32" customWidth="1"/>
    <col min="15620" max="15620" width="22.7109375" style="32" customWidth="1"/>
    <col min="15621" max="15624" width="14.7109375" style="32" customWidth="1"/>
    <col min="15625" max="15873" width="9.140625" style="32"/>
    <col min="15874" max="15874" width="31.85546875" style="32" customWidth="1"/>
    <col min="15875" max="15875" width="24" style="32" customWidth="1"/>
    <col min="15876" max="15876" width="22.7109375" style="32" customWidth="1"/>
    <col min="15877" max="15880" width="14.7109375" style="32" customWidth="1"/>
    <col min="15881" max="16129" width="9.140625" style="32"/>
    <col min="16130" max="16130" width="31.85546875" style="32" customWidth="1"/>
    <col min="16131" max="16131" width="24" style="32" customWidth="1"/>
    <col min="16132" max="16132" width="22.7109375" style="32" customWidth="1"/>
    <col min="16133" max="16136" width="14.7109375" style="32" customWidth="1"/>
    <col min="16137" max="16384" width="9.140625" style="32"/>
  </cols>
  <sheetData>
    <row r="1" spans="1:13" ht="79.5" customHeight="1" x14ac:dyDescent="0.2">
      <c r="A1" s="341" t="s">
        <v>213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29.25" customHeight="1" x14ac:dyDescent="0.2">
      <c r="A2" s="342" t="s">
        <v>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0.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4"/>
      <c r="K3" s="34"/>
    </row>
    <row r="4" spans="1:13" s="36" customFormat="1" ht="18.75" customHeight="1" x14ac:dyDescent="0.3">
      <c r="A4" s="35"/>
      <c r="B4" s="272" t="s">
        <v>138</v>
      </c>
      <c r="C4" s="272"/>
      <c r="D4" s="272" t="s">
        <v>139</v>
      </c>
      <c r="E4" s="272"/>
      <c r="F4" s="272" t="s">
        <v>140</v>
      </c>
      <c r="G4" s="272"/>
      <c r="H4" s="272" t="s">
        <v>90</v>
      </c>
      <c r="I4" s="272"/>
      <c r="J4" s="272" t="s">
        <v>91</v>
      </c>
      <c r="K4" s="272"/>
      <c r="L4" s="272" t="s">
        <v>128</v>
      </c>
      <c r="M4" s="272"/>
    </row>
    <row r="5" spans="1:13" s="40" customFormat="1" ht="37.5" customHeight="1" thickBot="1" x14ac:dyDescent="0.25">
      <c r="A5" s="37"/>
      <c r="B5" s="38" t="s">
        <v>1</v>
      </c>
      <c r="C5" s="39" t="s">
        <v>2</v>
      </c>
      <c r="D5" s="38" t="s">
        <v>1</v>
      </c>
      <c r="E5" s="39" t="s">
        <v>2</v>
      </c>
      <c r="F5" s="38" t="s">
        <v>1</v>
      </c>
      <c r="G5" s="39" t="s">
        <v>2</v>
      </c>
      <c r="H5" s="38" t="s">
        <v>1</v>
      </c>
      <c r="I5" s="39" t="s">
        <v>2</v>
      </c>
      <c r="J5" s="38" t="s">
        <v>1</v>
      </c>
      <c r="K5" s="39" t="s">
        <v>2</v>
      </c>
      <c r="L5" s="38" t="s">
        <v>1</v>
      </c>
      <c r="M5" s="39" t="s">
        <v>2</v>
      </c>
    </row>
    <row r="6" spans="1:13" s="45" customFormat="1" ht="33.75" customHeight="1" thickTop="1" x14ac:dyDescent="0.2">
      <c r="A6" s="68" t="s">
        <v>94</v>
      </c>
      <c r="B6" s="42">
        <v>86723</v>
      </c>
      <c r="C6" s="43">
        <v>100</v>
      </c>
      <c r="D6" s="42">
        <v>83409</v>
      </c>
      <c r="E6" s="43">
        <v>100</v>
      </c>
      <c r="F6" s="42">
        <v>78022</v>
      </c>
      <c r="G6" s="43">
        <v>100</v>
      </c>
      <c r="H6" s="42">
        <v>76884</v>
      </c>
      <c r="I6" s="43">
        <v>100</v>
      </c>
      <c r="J6" s="42">
        <v>79203</v>
      </c>
      <c r="K6" s="43">
        <v>100</v>
      </c>
      <c r="L6" s="42">
        <v>83779</v>
      </c>
      <c r="M6" s="43">
        <f>SUM(M8:M34)</f>
        <v>100</v>
      </c>
    </row>
    <row r="7" spans="1:13" s="46" customFormat="1" ht="17.25" customHeight="1" x14ac:dyDescent="0.2">
      <c r="A7" s="339" t="s">
        <v>95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</row>
    <row r="8" spans="1:13" s="49" customFormat="1" ht="31.5" customHeight="1" x14ac:dyDescent="0.2">
      <c r="A8" s="67" t="s">
        <v>96</v>
      </c>
      <c r="B8" s="69">
        <v>20099</v>
      </c>
      <c r="C8" s="70">
        <v>23.2</v>
      </c>
      <c r="D8" s="69">
        <v>17478</v>
      </c>
      <c r="E8" s="70">
        <v>21</v>
      </c>
      <c r="F8" s="69">
        <v>15852</v>
      </c>
      <c r="G8" s="70">
        <v>20.3</v>
      </c>
      <c r="H8" s="69">
        <v>15718</v>
      </c>
      <c r="I8" s="70">
        <v>20.399999999999999</v>
      </c>
      <c r="J8" s="52">
        <v>17558</v>
      </c>
      <c r="K8" s="60">
        <v>22.1</v>
      </c>
      <c r="L8" s="52">
        <v>17779</v>
      </c>
      <c r="M8" s="60">
        <v>21.2</v>
      </c>
    </row>
    <row r="9" spans="1:13" ht="31.5" customHeight="1" x14ac:dyDescent="0.2">
      <c r="A9" s="66" t="s">
        <v>97</v>
      </c>
      <c r="B9" s="59">
        <v>2729</v>
      </c>
      <c r="C9" s="47">
        <v>3.1</v>
      </c>
      <c r="D9" s="59">
        <v>2193</v>
      </c>
      <c r="E9" s="47">
        <v>2.6</v>
      </c>
      <c r="F9" s="59">
        <v>3464</v>
      </c>
      <c r="G9" s="47">
        <v>4.4000000000000004</v>
      </c>
      <c r="H9" s="59">
        <v>6162</v>
      </c>
      <c r="I9" s="47">
        <v>8</v>
      </c>
      <c r="J9" s="48">
        <v>9500</v>
      </c>
      <c r="K9" s="58">
        <v>12</v>
      </c>
      <c r="L9" s="48">
        <v>12390</v>
      </c>
      <c r="M9" s="58">
        <v>14.8</v>
      </c>
    </row>
    <row r="10" spans="1:13" ht="31.5" customHeight="1" x14ac:dyDescent="0.2">
      <c r="A10" s="66" t="s">
        <v>98</v>
      </c>
      <c r="B10" s="59">
        <v>6584</v>
      </c>
      <c r="C10" s="47">
        <v>7.6</v>
      </c>
      <c r="D10" s="59">
        <v>9524</v>
      </c>
      <c r="E10" s="47">
        <v>11.4</v>
      </c>
      <c r="F10" s="59">
        <v>7615</v>
      </c>
      <c r="G10" s="47">
        <v>10.1</v>
      </c>
      <c r="H10" s="59">
        <v>8373</v>
      </c>
      <c r="I10" s="47">
        <v>10.9</v>
      </c>
      <c r="J10" s="48">
        <v>8754</v>
      </c>
      <c r="K10" s="58">
        <v>11.1</v>
      </c>
      <c r="L10" s="48">
        <v>9228</v>
      </c>
      <c r="M10" s="58">
        <v>11</v>
      </c>
    </row>
    <row r="11" spans="1:13" ht="31.5" customHeight="1" x14ac:dyDescent="0.2">
      <c r="A11" s="66" t="s">
        <v>99</v>
      </c>
      <c r="B11" s="59">
        <v>8387</v>
      </c>
      <c r="C11" s="47">
        <v>9.6999999999999993</v>
      </c>
      <c r="D11" s="59">
        <v>10131</v>
      </c>
      <c r="E11" s="47">
        <v>12.1</v>
      </c>
      <c r="F11" s="59">
        <v>10342</v>
      </c>
      <c r="G11" s="47">
        <v>13.3</v>
      </c>
      <c r="H11" s="59">
        <v>9775</v>
      </c>
      <c r="I11" s="47">
        <v>12.7</v>
      </c>
      <c r="J11" s="48">
        <v>8684</v>
      </c>
      <c r="K11" s="58">
        <v>11</v>
      </c>
      <c r="L11" s="48">
        <v>8050</v>
      </c>
      <c r="M11" s="58">
        <v>9.6</v>
      </c>
    </row>
    <row r="12" spans="1:13" ht="31.5" customHeight="1" x14ac:dyDescent="0.2">
      <c r="A12" s="66" t="s">
        <v>100</v>
      </c>
      <c r="B12" s="59">
        <v>8683</v>
      </c>
      <c r="C12" s="47">
        <v>10</v>
      </c>
      <c r="D12" s="59">
        <v>7896</v>
      </c>
      <c r="E12" s="47">
        <v>9.5</v>
      </c>
      <c r="F12" s="59">
        <v>6547</v>
      </c>
      <c r="G12" s="47">
        <v>8.4</v>
      </c>
      <c r="H12" s="59">
        <v>6199</v>
      </c>
      <c r="I12" s="47">
        <v>8.1</v>
      </c>
      <c r="J12" s="48">
        <v>5793</v>
      </c>
      <c r="K12" s="58">
        <v>7.3</v>
      </c>
      <c r="L12" s="48">
        <v>6325</v>
      </c>
      <c r="M12" s="58">
        <v>7.5</v>
      </c>
    </row>
    <row r="13" spans="1:13" ht="31.5" customHeight="1" x14ac:dyDescent="0.2">
      <c r="A13" s="66" t="s">
        <v>102</v>
      </c>
      <c r="B13" s="59">
        <v>1816</v>
      </c>
      <c r="C13" s="47">
        <v>2.1</v>
      </c>
      <c r="D13" s="59">
        <v>1940</v>
      </c>
      <c r="E13" s="47">
        <v>2.2999999999999998</v>
      </c>
      <c r="F13" s="59">
        <v>2529</v>
      </c>
      <c r="G13" s="47">
        <v>3.2</v>
      </c>
      <c r="H13" s="59">
        <v>3075</v>
      </c>
      <c r="I13" s="47">
        <v>4</v>
      </c>
      <c r="J13" s="48">
        <v>2892</v>
      </c>
      <c r="K13" s="58">
        <v>3.6</v>
      </c>
      <c r="L13" s="48">
        <v>2817</v>
      </c>
      <c r="M13" s="58">
        <v>3.4</v>
      </c>
    </row>
    <row r="14" spans="1:13" ht="31.5" customHeight="1" x14ac:dyDescent="0.2">
      <c r="A14" s="66" t="s">
        <v>101</v>
      </c>
      <c r="B14" s="59">
        <v>5730</v>
      </c>
      <c r="C14" s="47">
        <v>6.6</v>
      </c>
      <c r="D14" s="59">
        <v>4254</v>
      </c>
      <c r="E14" s="47">
        <v>5.0999999999999996</v>
      </c>
      <c r="F14" s="59">
        <v>2870</v>
      </c>
      <c r="G14" s="47">
        <v>3.7</v>
      </c>
      <c r="H14" s="59">
        <v>2856</v>
      </c>
      <c r="I14" s="47">
        <v>3.7</v>
      </c>
      <c r="J14" s="48">
        <v>3468</v>
      </c>
      <c r="K14" s="58">
        <v>4.5</v>
      </c>
      <c r="L14" s="48">
        <v>2586</v>
      </c>
      <c r="M14" s="58">
        <v>3.1</v>
      </c>
    </row>
    <row r="15" spans="1:13" ht="31.5" customHeight="1" x14ac:dyDescent="0.2">
      <c r="A15" s="66" t="s">
        <v>104</v>
      </c>
      <c r="B15" s="59">
        <v>2514</v>
      </c>
      <c r="C15" s="47">
        <v>2.9</v>
      </c>
      <c r="D15" s="59">
        <v>2702</v>
      </c>
      <c r="E15" s="47">
        <v>3.2</v>
      </c>
      <c r="F15" s="59">
        <v>2877</v>
      </c>
      <c r="G15" s="47">
        <v>3.7</v>
      </c>
      <c r="H15" s="59">
        <v>2590</v>
      </c>
      <c r="I15" s="47">
        <v>3.4</v>
      </c>
      <c r="J15" s="48">
        <v>2485</v>
      </c>
      <c r="K15" s="58">
        <v>3.1</v>
      </c>
      <c r="L15" s="48">
        <v>2550</v>
      </c>
      <c r="M15" s="58">
        <v>3</v>
      </c>
    </row>
    <row r="16" spans="1:13" ht="31.5" customHeight="1" x14ac:dyDescent="0.2">
      <c r="A16" s="66" t="s">
        <v>105</v>
      </c>
      <c r="B16" s="59">
        <v>4006</v>
      </c>
      <c r="C16" s="47">
        <v>4.5999999999999996</v>
      </c>
      <c r="D16" s="59">
        <v>2394</v>
      </c>
      <c r="E16" s="47">
        <v>2.9</v>
      </c>
      <c r="F16" s="59">
        <v>2467</v>
      </c>
      <c r="G16" s="47">
        <v>3.2</v>
      </c>
      <c r="H16" s="59">
        <v>2289</v>
      </c>
      <c r="I16" s="47">
        <v>3</v>
      </c>
      <c r="J16" s="48">
        <v>2368</v>
      </c>
      <c r="K16" s="58">
        <v>3</v>
      </c>
      <c r="L16" s="48">
        <v>2419</v>
      </c>
      <c r="M16" s="58">
        <v>2.9</v>
      </c>
    </row>
    <row r="17" spans="1:13" ht="37.5" customHeight="1" x14ac:dyDescent="0.2">
      <c r="A17" s="20" t="s">
        <v>142</v>
      </c>
      <c r="B17" s="59">
        <v>2998</v>
      </c>
      <c r="C17" s="47">
        <v>3.5</v>
      </c>
      <c r="D17" s="59">
        <v>2558</v>
      </c>
      <c r="E17" s="47">
        <v>3.1</v>
      </c>
      <c r="F17" s="59">
        <v>4485</v>
      </c>
      <c r="G17" s="47">
        <v>5.7</v>
      </c>
      <c r="H17" s="59">
        <v>3017</v>
      </c>
      <c r="I17" s="47">
        <v>3.9</v>
      </c>
      <c r="J17" s="48">
        <v>2581</v>
      </c>
      <c r="K17" s="58">
        <v>3.3</v>
      </c>
      <c r="L17" s="48">
        <v>2311</v>
      </c>
      <c r="M17" s="58">
        <v>2.8</v>
      </c>
    </row>
    <row r="18" spans="1:13" ht="31.5" customHeight="1" x14ac:dyDescent="0.2">
      <c r="A18" s="66" t="s">
        <v>107</v>
      </c>
      <c r="B18" s="59">
        <v>923</v>
      </c>
      <c r="C18" s="47">
        <v>1.1000000000000001</v>
      </c>
      <c r="D18" s="59">
        <v>1061</v>
      </c>
      <c r="E18" s="47">
        <v>1.3</v>
      </c>
      <c r="F18" s="59">
        <v>1087</v>
      </c>
      <c r="G18" s="47">
        <v>1.4</v>
      </c>
      <c r="H18" s="59">
        <v>1492</v>
      </c>
      <c r="I18" s="47">
        <v>1.9</v>
      </c>
      <c r="J18" s="48">
        <v>1745</v>
      </c>
      <c r="K18" s="58">
        <v>2.2000000000000002</v>
      </c>
      <c r="L18" s="48">
        <v>2124</v>
      </c>
      <c r="M18" s="58">
        <v>2.5</v>
      </c>
    </row>
    <row r="19" spans="1:13" ht="31.5" customHeight="1" x14ac:dyDescent="0.2">
      <c r="A19" s="66" t="s">
        <v>110</v>
      </c>
      <c r="B19" s="59">
        <v>492</v>
      </c>
      <c r="C19" s="47">
        <v>0.6</v>
      </c>
      <c r="D19" s="59">
        <v>510</v>
      </c>
      <c r="E19" s="47">
        <v>0.6</v>
      </c>
      <c r="F19" s="59">
        <v>337</v>
      </c>
      <c r="G19" s="47">
        <v>0.4</v>
      </c>
      <c r="H19" s="59">
        <v>238</v>
      </c>
      <c r="I19" s="47">
        <v>0.3</v>
      </c>
      <c r="J19" s="48">
        <v>689</v>
      </c>
      <c r="K19" s="58">
        <v>0.9</v>
      </c>
      <c r="L19" s="48">
        <v>1710</v>
      </c>
      <c r="M19" s="58">
        <v>2</v>
      </c>
    </row>
    <row r="20" spans="1:13" ht="31.5" customHeight="1" x14ac:dyDescent="0.2">
      <c r="A20" s="66" t="s">
        <v>109</v>
      </c>
      <c r="B20" s="59">
        <v>705</v>
      </c>
      <c r="C20" s="47">
        <v>0.8</v>
      </c>
      <c r="D20" s="59">
        <v>716</v>
      </c>
      <c r="E20" s="47">
        <v>0.9</v>
      </c>
      <c r="F20" s="59">
        <v>815</v>
      </c>
      <c r="G20" s="47">
        <v>1</v>
      </c>
      <c r="H20" s="59">
        <v>749</v>
      </c>
      <c r="I20" s="47">
        <v>1</v>
      </c>
      <c r="J20" s="48">
        <v>1007</v>
      </c>
      <c r="K20" s="58">
        <v>1.3</v>
      </c>
      <c r="L20" s="48">
        <v>1584</v>
      </c>
      <c r="M20" s="58">
        <v>1.9</v>
      </c>
    </row>
    <row r="21" spans="1:13" ht="31.5" customHeight="1" x14ac:dyDescent="0.2">
      <c r="A21" s="66" t="s">
        <v>106</v>
      </c>
      <c r="B21" s="59">
        <v>2538</v>
      </c>
      <c r="C21" s="47">
        <v>2.9</v>
      </c>
      <c r="D21" s="59">
        <v>2218</v>
      </c>
      <c r="E21" s="47">
        <v>2.7</v>
      </c>
      <c r="F21" s="59">
        <v>1913</v>
      </c>
      <c r="G21" s="47">
        <v>2.5</v>
      </c>
      <c r="H21" s="59">
        <v>1800</v>
      </c>
      <c r="I21" s="47">
        <v>2.2999999999999998</v>
      </c>
      <c r="J21" s="48">
        <v>1857</v>
      </c>
      <c r="K21" s="58">
        <v>2.2999999999999998</v>
      </c>
      <c r="L21" s="48">
        <v>1508</v>
      </c>
      <c r="M21" s="58">
        <v>1.8</v>
      </c>
    </row>
    <row r="22" spans="1:13" ht="31.5" customHeight="1" x14ac:dyDescent="0.2">
      <c r="A22" s="66" t="s">
        <v>108</v>
      </c>
      <c r="B22" s="57">
        <v>1969</v>
      </c>
      <c r="C22" s="47">
        <v>2.2999999999999998</v>
      </c>
      <c r="D22" s="57">
        <v>2105</v>
      </c>
      <c r="E22" s="47">
        <v>2.5</v>
      </c>
      <c r="F22" s="57">
        <v>944</v>
      </c>
      <c r="G22" s="47">
        <v>1.2</v>
      </c>
      <c r="H22" s="57">
        <v>990</v>
      </c>
      <c r="I22" s="47">
        <v>1.3</v>
      </c>
      <c r="J22" s="48">
        <v>1022</v>
      </c>
      <c r="K22" s="58">
        <v>1.3</v>
      </c>
      <c r="L22" s="48">
        <v>933</v>
      </c>
      <c r="M22" s="58">
        <v>1.1000000000000001</v>
      </c>
    </row>
    <row r="23" spans="1:13" ht="31.5" customHeight="1" x14ac:dyDescent="0.2">
      <c r="A23" s="66" t="s">
        <v>112</v>
      </c>
      <c r="B23" s="59">
        <v>866</v>
      </c>
      <c r="C23" s="47">
        <v>1</v>
      </c>
      <c r="D23" s="59">
        <v>782</v>
      </c>
      <c r="E23" s="47">
        <v>0.9</v>
      </c>
      <c r="F23" s="59">
        <v>913</v>
      </c>
      <c r="G23" s="47">
        <v>1.2</v>
      </c>
      <c r="H23" s="59">
        <v>700</v>
      </c>
      <c r="I23" s="47">
        <v>0.9</v>
      </c>
      <c r="J23" s="48">
        <v>678</v>
      </c>
      <c r="K23" s="58">
        <v>0.9</v>
      </c>
      <c r="L23" s="48">
        <v>705</v>
      </c>
      <c r="M23" s="58">
        <v>0.8</v>
      </c>
    </row>
    <row r="24" spans="1:13" ht="31.5" customHeight="1" x14ac:dyDescent="0.2">
      <c r="A24" s="66" t="s">
        <v>113</v>
      </c>
      <c r="B24" s="57">
        <v>2167</v>
      </c>
      <c r="C24" s="47">
        <v>2.5</v>
      </c>
      <c r="D24" s="57">
        <v>2005</v>
      </c>
      <c r="E24" s="47">
        <v>2.4</v>
      </c>
      <c r="F24" s="57">
        <v>2069</v>
      </c>
      <c r="G24" s="47">
        <v>2.7</v>
      </c>
      <c r="H24" s="57">
        <v>2389</v>
      </c>
      <c r="I24" s="47">
        <v>3.1</v>
      </c>
      <c r="J24" s="48">
        <v>619</v>
      </c>
      <c r="K24" s="58">
        <v>0.8</v>
      </c>
      <c r="L24" s="48">
        <v>632</v>
      </c>
      <c r="M24" s="58">
        <v>0.8</v>
      </c>
    </row>
    <row r="25" spans="1:13" ht="31.5" customHeight="1" x14ac:dyDescent="0.2">
      <c r="A25" s="66" t="s">
        <v>122</v>
      </c>
      <c r="B25" s="57">
        <v>141</v>
      </c>
      <c r="C25" s="47">
        <v>0.2</v>
      </c>
      <c r="D25" s="57">
        <v>170</v>
      </c>
      <c r="E25" s="47">
        <v>0.2</v>
      </c>
      <c r="F25" s="57">
        <v>326</v>
      </c>
      <c r="G25" s="47">
        <v>0.4</v>
      </c>
      <c r="H25" s="57">
        <v>0</v>
      </c>
      <c r="I25" s="47">
        <v>0</v>
      </c>
      <c r="J25" s="48">
        <v>618</v>
      </c>
      <c r="K25" s="58">
        <v>0.8</v>
      </c>
      <c r="L25" s="48">
        <v>624</v>
      </c>
      <c r="M25" s="58">
        <v>0.7</v>
      </c>
    </row>
    <row r="26" spans="1:13" ht="31.5" customHeight="1" x14ac:dyDescent="0.2">
      <c r="A26" s="66" t="s">
        <v>114</v>
      </c>
      <c r="B26" s="59">
        <v>901</v>
      </c>
      <c r="C26" s="47">
        <v>1</v>
      </c>
      <c r="D26" s="59">
        <v>953</v>
      </c>
      <c r="E26" s="47">
        <v>1.1000000000000001</v>
      </c>
      <c r="F26" s="59">
        <v>514</v>
      </c>
      <c r="G26" s="47">
        <v>0.7</v>
      </c>
      <c r="H26" s="59">
        <v>470</v>
      </c>
      <c r="I26" s="47">
        <v>0.6</v>
      </c>
      <c r="J26" s="48">
        <v>575</v>
      </c>
      <c r="K26" s="58">
        <v>0.7</v>
      </c>
      <c r="L26" s="48">
        <v>582</v>
      </c>
      <c r="M26" s="58">
        <v>0.7</v>
      </c>
    </row>
    <row r="27" spans="1:13" ht="31.5" customHeight="1" x14ac:dyDescent="0.2">
      <c r="A27" s="66" t="s">
        <v>135</v>
      </c>
      <c r="B27" s="59">
        <v>0</v>
      </c>
      <c r="C27" s="47">
        <v>0</v>
      </c>
      <c r="D27" s="59">
        <v>0</v>
      </c>
      <c r="E27" s="47">
        <v>0</v>
      </c>
      <c r="F27" s="59">
        <v>0</v>
      </c>
      <c r="G27" s="47">
        <v>0</v>
      </c>
      <c r="H27" s="59">
        <v>0</v>
      </c>
      <c r="I27" s="47">
        <v>0</v>
      </c>
      <c r="J27" s="48">
        <v>5</v>
      </c>
      <c r="K27" s="58">
        <v>0</v>
      </c>
      <c r="L27" s="48">
        <v>532</v>
      </c>
      <c r="M27" s="58">
        <v>0.6</v>
      </c>
    </row>
    <row r="28" spans="1:13" ht="31.5" customHeight="1" x14ac:dyDescent="0.2">
      <c r="A28" s="66" t="s">
        <v>115</v>
      </c>
      <c r="B28" s="57">
        <v>571</v>
      </c>
      <c r="C28" s="47">
        <v>0.7</v>
      </c>
      <c r="D28" s="57">
        <v>627</v>
      </c>
      <c r="E28" s="47">
        <v>0.8</v>
      </c>
      <c r="F28" s="57">
        <v>729</v>
      </c>
      <c r="G28" s="47">
        <v>0.9</v>
      </c>
      <c r="H28" s="57">
        <v>624</v>
      </c>
      <c r="I28" s="47">
        <v>0.8</v>
      </c>
      <c r="J28" s="48">
        <v>520</v>
      </c>
      <c r="K28" s="58">
        <v>0.7</v>
      </c>
      <c r="L28" s="48">
        <v>525</v>
      </c>
      <c r="M28" s="58">
        <v>0.6</v>
      </c>
    </row>
    <row r="29" spans="1:13" ht="31.5" customHeight="1" x14ac:dyDescent="0.2">
      <c r="A29" s="66" t="s">
        <v>116</v>
      </c>
      <c r="B29" s="57">
        <v>249</v>
      </c>
      <c r="C29" s="47">
        <v>0.3</v>
      </c>
      <c r="D29" s="57">
        <v>257</v>
      </c>
      <c r="E29" s="47">
        <v>0.3</v>
      </c>
      <c r="F29" s="57">
        <v>317</v>
      </c>
      <c r="G29" s="47">
        <v>0.4</v>
      </c>
      <c r="H29" s="57">
        <v>437</v>
      </c>
      <c r="I29" s="47">
        <v>0.6</v>
      </c>
      <c r="J29" s="48">
        <v>457</v>
      </c>
      <c r="K29" s="58">
        <v>0.6</v>
      </c>
      <c r="L29" s="48">
        <v>428</v>
      </c>
      <c r="M29" s="58">
        <v>0.5</v>
      </c>
    </row>
    <row r="30" spans="1:13" ht="39.75" customHeight="1" x14ac:dyDescent="0.2">
      <c r="A30" s="22" t="s">
        <v>117</v>
      </c>
      <c r="B30" s="59">
        <v>523</v>
      </c>
      <c r="C30" s="47">
        <v>0.6</v>
      </c>
      <c r="D30" s="59">
        <v>412</v>
      </c>
      <c r="E30" s="47">
        <v>0.5</v>
      </c>
      <c r="F30" s="59">
        <v>256</v>
      </c>
      <c r="G30" s="47">
        <v>0.3</v>
      </c>
      <c r="H30" s="59">
        <v>331</v>
      </c>
      <c r="I30" s="47">
        <v>0.4</v>
      </c>
      <c r="J30" s="48">
        <v>422</v>
      </c>
      <c r="K30" s="58">
        <v>0.5</v>
      </c>
      <c r="L30" s="48">
        <v>411</v>
      </c>
      <c r="M30" s="58">
        <v>0.5</v>
      </c>
    </row>
    <row r="31" spans="1:13" ht="31.5" customHeight="1" x14ac:dyDescent="0.2">
      <c r="A31" s="66" t="s">
        <v>136</v>
      </c>
      <c r="B31" s="57">
        <v>18</v>
      </c>
      <c r="C31" s="47">
        <v>0</v>
      </c>
      <c r="D31" s="57">
        <v>3</v>
      </c>
      <c r="E31" s="47">
        <v>0</v>
      </c>
      <c r="F31" s="57">
        <v>1</v>
      </c>
      <c r="G31" s="47">
        <v>0</v>
      </c>
      <c r="H31" s="57">
        <v>0</v>
      </c>
      <c r="I31" s="47">
        <v>0</v>
      </c>
      <c r="J31" s="48">
        <v>71</v>
      </c>
      <c r="K31" s="58">
        <v>0.1</v>
      </c>
      <c r="L31" s="48">
        <v>405</v>
      </c>
      <c r="M31" s="58">
        <v>0.5</v>
      </c>
    </row>
    <row r="32" spans="1:13" ht="31.5" customHeight="1" x14ac:dyDescent="0.2">
      <c r="A32" s="66" t="s">
        <v>118</v>
      </c>
      <c r="B32" s="59">
        <v>739</v>
      </c>
      <c r="C32" s="47">
        <v>0.9</v>
      </c>
      <c r="D32" s="59">
        <v>510</v>
      </c>
      <c r="E32" s="47">
        <v>0.6</v>
      </c>
      <c r="F32" s="59">
        <v>394</v>
      </c>
      <c r="G32" s="47">
        <v>0.5</v>
      </c>
      <c r="H32" s="59">
        <v>467</v>
      </c>
      <c r="I32" s="47">
        <v>0.6</v>
      </c>
      <c r="J32" s="48">
        <v>405</v>
      </c>
      <c r="K32" s="58">
        <v>0.5</v>
      </c>
      <c r="L32" s="48">
        <v>379</v>
      </c>
      <c r="M32" s="58">
        <v>0.5</v>
      </c>
    </row>
    <row r="33" spans="1:13" ht="31.5" customHeight="1" x14ac:dyDescent="0.2">
      <c r="A33" s="67" t="s">
        <v>137</v>
      </c>
      <c r="B33" s="65">
        <v>232</v>
      </c>
      <c r="C33" s="47">
        <v>0.3</v>
      </c>
      <c r="D33" s="65">
        <v>185</v>
      </c>
      <c r="E33" s="47">
        <v>0.2</v>
      </c>
      <c r="F33" s="65">
        <v>164</v>
      </c>
      <c r="G33" s="47">
        <v>0.2</v>
      </c>
      <c r="H33" s="65">
        <v>184</v>
      </c>
      <c r="I33" s="47">
        <v>0.2</v>
      </c>
      <c r="J33" s="52">
        <v>274</v>
      </c>
      <c r="K33" s="60">
        <v>0.3</v>
      </c>
      <c r="L33" s="52">
        <v>373</v>
      </c>
      <c r="M33" s="60">
        <v>0.5</v>
      </c>
    </row>
    <row r="34" spans="1:13" ht="31.5" customHeight="1" x14ac:dyDescent="0.2">
      <c r="A34" s="50" t="s">
        <v>121</v>
      </c>
      <c r="B34" s="51">
        <v>10143</v>
      </c>
      <c r="C34" s="47">
        <v>11.5</v>
      </c>
      <c r="D34" s="51">
        <v>9825</v>
      </c>
      <c r="E34" s="47">
        <v>11.8</v>
      </c>
      <c r="F34" s="51">
        <v>8195</v>
      </c>
      <c r="G34" s="47">
        <v>10.199999999999999</v>
      </c>
      <c r="H34" s="51">
        <v>5959</v>
      </c>
      <c r="I34" s="47">
        <v>7.9</v>
      </c>
      <c r="J34" s="52">
        <v>4156</v>
      </c>
      <c r="K34" s="60">
        <v>5.0999999999999996</v>
      </c>
      <c r="L34" s="52">
        <v>3869</v>
      </c>
      <c r="M34" s="60">
        <v>4.7</v>
      </c>
    </row>
    <row r="35" spans="1:13" ht="36" customHeight="1" x14ac:dyDescent="0.2">
      <c r="A35" s="269" t="s">
        <v>141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</row>
    <row r="36" spans="1:13" ht="54" customHeight="1" x14ac:dyDescent="0.2">
      <c r="A36" s="340" t="s">
        <v>210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</row>
    <row r="37" spans="1:13" ht="27" customHeight="1" x14ac:dyDescent="0.2"/>
    <row r="48" spans="1:13" s="54" customForma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s="54" customForma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s="54" customForma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s="54" customForma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s="54" customForma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78" spans="1:13" s="56" customFormat="1" ht="15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32"/>
      <c r="K78" s="32"/>
      <c r="L78" s="32"/>
      <c r="M78" s="32"/>
    </row>
    <row r="79" spans="1:13" s="56" customFormat="1" ht="15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32"/>
      <c r="K79" s="32"/>
      <c r="L79" s="32"/>
      <c r="M79" s="32"/>
    </row>
    <row r="80" spans="1:13" s="56" customFormat="1" ht="15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32"/>
      <c r="K80" s="32"/>
      <c r="L80" s="32"/>
      <c r="M80" s="32"/>
    </row>
    <row r="81" spans="1:13" s="56" customFormat="1" ht="1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32"/>
      <c r="K81" s="32"/>
      <c r="L81" s="32"/>
      <c r="M81" s="32"/>
    </row>
    <row r="82" spans="1:13" s="56" customFormat="1" ht="1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32"/>
      <c r="K82" s="32"/>
      <c r="L82" s="32"/>
      <c r="M82" s="32"/>
    </row>
    <row r="83" spans="1:13" s="56" customFormat="1" ht="1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32"/>
      <c r="K83" s="32"/>
      <c r="L83" s="32"/>
      <c r="M83" s="32"/>
    </row>
    <row r="84" spans="1:13" s="56" customFormat="1" ht="1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32"/>
      <c r="K84" s="32"/>
      <c r="L84" s="32"/>
      <c r="M84" s="32"/>
    </row>
    <row r="85" spans="1:13" s="56" customFormat="1" ht="1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32"/>
      <c r="K85" s="32"/>
      <c r="L85" s="32"/>
      <c r="M85" s="32"/>
    </row>
    <row r="86" spans="1:13" s="56" customFormat="1" ht="15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32"/>
      <c r="K86" s="32"/>
      <c r="L86" s="32"/>
      <c r="M86" s="32"/>
    </row>
    <row r="87" spans="1:13" s="56" customFormat="1" ht="1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32"/>
      <c r="K87" s="32"/>
      <c r="L87" s="32"/>
      <c r="M87" s="32"/>
    </row>
    <row r="88" spans="1:13" s="56" customFormat="1" ht="1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32"/>
      <c r="K88" s="32"/>
      <c r="L88" s="32"/>
      <c r="M88" s="32"/>
    </row>
    <row r="89" spans="1:13" s="56" customFormat="1" ht="1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32"/>
      <c r="K89" s="32"/>
      <c r="L89" s="32"/>
      <c r="M89" s="32"/>
    </row>
    <row r="90" spans="1:13" s="56" customFormat="1" ht="1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32"/>
      <c r="K90" s="32"/>
      <c r="L90" s="32"/>
      <c r="M90" s="32"/>
    </row>
    <row r="91" spans="1:13" s="56" customFormat="1" ht="1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32"/>
      <c r="K91" s="32"/>
      <c r="L91" s="32"/>
      <c r="M91" s="32"/>
    </row>
    <row r="92" spans="1:13" s="56" customFormat="1" ht="1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32"/>
      <c r="K92" s="32"/>
      <c r="L92" s="32"/>
      <c r="M92" s="32"/>
    </row>
    <row r="93" spans="1:13" s="56" customFormat="1" ht="1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32"/>
      <c r="K93" s="32"/>
      <c r="L93" s="32"/>
      <c r="M93" s="32"/>
    </row>
    <row r="94" spans="1:13" s="56" customFormat="1" ht="15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32"/>
      <c r="K94" s="32"/>
      <c r="L94" s="32"/>
      <c r="M94" s="32"/>
    </row>
    <row r="95" spans="1:13" s="56" customFormat="1" ht="15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32"/>
      <c r="K95" s="32"/>
      <c r="L95" s="32"/>
      <c r="M95" s="32"/>
    </row>
    <row r="96" spans="1:13" s="56" customFormat="1" ht="15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32"/>
      <c r="K96" s="32"/>
      <c r="L96" s="32"/>
      <c r="M96" s="32"/>
    </row>
    <row r="97" spans="1:13" s="56" customFormat="1" ht="15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32"/>
      <c r="K97" s="32"/>
      <c r="L97" s="32"/>
      <c r="M97" s="32"/>
    </row>
    <row r="98" spans="1:13" s="56" customFormat="1" ht="15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32"/>
      <c r="K98" s="32"/>
      <c r="L98" s="32"/>
      <c r="M98" s="32"/>
    </row>
    <row r="99" spans="1:13" s="56" customFormat="1" ht="15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32"/>
      <c r="K99" s="32"/>
      <c r="L99" s="32"/>
      <c r="M99" s="32"/>
    </row>
    <row r="100" spans="1:13" s="56" customFormat="1" ht="15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32"/>
      <c r="K100" s="32"/>
      <c r="L100" s="32"/>
      <c r="M100" s="32"/>
    </row>
    <row r="101" spans="1:13" s="56" customFormat="1" ht="15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32"/>
      <c r="K101" s="32"/>
      <c r="L101" s="32"/>
      <c r="M101" s="32"/>
    </row>
    <row r="102" spans="1:13" s="56" customFormat="1" ht="15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32"/>
      <c r="K102" s="32"/>
      <c r="L102" s="32"/>
      <c r="M102" s="32"/>
    </row>
    <row r="103" spans="1:13" s="56" customFormat="1" ht="15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32"/>
      <c r="K103" s="32"/>
      <c r="L103" s="32"/>
      <c r="M103" s="32"/>
    </row>
    <row r="104" spans="1:13" s="56" customFormat="1" ht="15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32"/>
      <c r="K104" s="32"/>
      <c r="L104" s="32"/>
      <c r="M104" s="32"/>
    </row>
    <row r="105" spans="1:13" s="56" customFormat="1" ht="15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32"/>
      <c r="K105" s="32"/>
      <c r="L105" s="32"/>
      <c r="M105" s="32"/>
    </row>
    <row r="106" spans="1:13" s="56" customFormat="1" ht="15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32"/>
      <c r="K106" s="32"/>
      <c r="L106" s="32"/>
      <c r="M106" s="32"/>
    </row>
    <row r="107" spans="1:13" s="56" customFormat="1" ht="15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32"/>
      <c r="K107" s="32"/>
      <c r="L107" s="32"/>
      <c r="M107" s="32"/>
    </row>
    <row r="108" spans="1:13" s="56" customFormat="1" ht="15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32"/>
      <c r="K108" s="32"/>
      <c r="L108" s="32"/>
      <c r="M108" s="32"/>
    </row>
    <row r="109" spans="1:13" s="56" customFormat="1" ht="15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32"/>
      <c r="K109" s="32"/>
      <c r="L109" s="32"/>
      <c r="M109" s="32"/>
    </row>
    <row r="110" spans="1:13" s="56" customFormat="1" ht="15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32"/>
      <c r="K110" s="32"/>
      <c r="L110" s="32"/>
      <c r="M110" s="32"/>
    </row>
    <row r="111" spans="1:13" s="56" customFormat="1" ht="15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32"/>
      <c r="K111" s="32"/>
      <c r="L111" s="32"/>
      <c r="M111" s="32"/>
    </row>
    <row r="112" spans="1:13" s="56" customFormat="1" ht="15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32"/>
      <c r="K112" s="32"/>
      <c r="L112" s="32"/>
      <c r="M112" s="32"/>
    </row>
    <row r="113" spans="1:13" s="56" customFormat="1" ht="15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32"/>
      <c r="K113" s="32"/>
      <c r="L113" s="32"/>
      <c r="M113" s="32"/>
    </row>
    <row r="114" spans="1:13" s="56" customFormat="1" ht="15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32"/>
      <c r="K114" s="32"/>
      <c r="L114" s="32"/>
      <c r="M114" s="32"/>
    </row>
    <row r="115" spans="1:13" s="56" customFormat="1" ht="15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32"/>
      <c r="K115" s="32"/>
      <c r="L115" s="32"/>
      <c r="M115" s="32"/>
    </row>
    <row r="116" spans="1:13" s="56" customFormat="1" ht="15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32"/>
      <c r="K116" s="32"/>
      <c r="L116" s="32"/>
      <c r="M116" s="32"/>
    </row>
    <row r="117" spans="1:13" s="56" customFormat="1" ht="15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32"/>
      <c r="K117" s="32"/>
      <c r="L117" s="32"/>
      <c r="M117" s="32"/>
    </row>
    <row r="118" spans="1:13" s="56" customFormat="1" ht="15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32"/>
      <c r="K118" s="32"/>
      <c r="L118" s="32"/>
      <c r="M118" s="32"/>
    </row>
    <row r="119" spans="1:13" s="56" customFormat="1" ht="15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32"/>
      <c r="K119" s="32"/>
      <c r="L119" s="32"/>
      <c r="M119" s="32"/>
    </row>
    <row r="120" spans="1:13" s="56" customFormat="1" ht="15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32"/>
      <c r="K120" s="32"/>
      <c r="L120" s="32"/>
      <c r="M120" s="32"/>
    </row>
    <row r="121" spans="1:13" s="56" customFormat="1" ht="15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32"/>
      <c r="K121" s="32"/>
      <c r="L121" s="32"/>
      <c r="M121" s="32"/>
    </row>
    <row r="122" spans="1:13" s="56" customFormat="1" ht="15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32"/>
      <c r="K122" s="32"/>
      <c r="L122" s="32"/>
      <c r="M122" s="32"/>
    </row>
    <row r="123" spans="1:13" s="56" customFormat="1" ht="15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32"/>
      <c r="K123" s="32"/>
      <c r="L123" s="32"/>
      <c r="M123" s="32"/>
    </row>
    <row r="124" spans="1:13" s="56" customFormat="1" ht="15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32"/>
      <c r="K124" s="32"/>
      <c r="L124" s="32"/>
      <c r="M124" s="32"/>
    </row>
    <row r="125" spans="1:13" s="56" customFormat="1" ht="15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32"/>
      <c r="K125" s="32"/>
      <c r="L125" s="32"/>
      <c r="M125" s="32"/>
    </row>
    <row r="126" spans="1:13" s="56" customFormat="1" ht="15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32"/>
      <c r="K126" s="32"/>
      <c r="L126" s="32"/>
      <c r="M126" s="32"/>
    </row>
    <row r="127" spans="1:13" s="56" customFormat="1" ht="15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32"/>
      <c r="K127" s="32"/>
      <c r="L127" s="32"/>
      <c r="M127" s="32"/>
    </row>
    <row r="128" spans="1:13" s="56" customFormat="1" ht="15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32"/>
      <c r="K128" s="32"/>
      <c r="L128" s="32"/>
      <c r="M128" s="32"/>
    </row>
    <row r="129" spans="1:13" s="56" customFormat="1" ht="15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32"/>
      <c r="K129" s="32"/>
      <c r="L129" s="32"/>
      <c r="M129" s="32"/>
    </row>
    <row r="130" spans="1:13" s="56" customFormat="1" ht="15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32"/>
      <c r="K130" s="32"/>
      <c r="L130" s="32"/>
      <c r="M130" s="32"/>
    </row>
    <row r="131" spans="1:13" s="56" customFormat="1" ht="15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32"/>
      <c r="K131" s="32"/>
      <c r="L131" s="32"/>
      <c r="M131" s="32"/>
    </row>
    <row r="132" spans="1:13" s="56" customFormat="1" ht="15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32"/>
      <c r="K132" s="32"/>
      <c r="L132" s="32"/>
      <c r="M132" s="32"/>
    </row>
    <row r="133" spans="1:13" s="56" customFormat="1" ht="15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32"/>
      <c r="K133" s="32"/>
      <c r="L133" s="32"/>
      <c r="M133" s="32"/>
    </row>
    <row r="134" spans="1:13" s="56" customFormat="1" ht="15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32"/>
      <c r="K134" s="32"/>
      <c r="L134" s="32"/>
      <c r="M134" s="32"/>
    </row>
    <row r="135" spans="1:13" s="56" customFormat="1" ht="15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32"/>
      <c r="K135" s="32"/>
      <c r="L135" s="32"/>
      <c r="M135" s="32"/>
    </row>
    <row r="136" spans="1:13" s="56" customFormat="1" ht="15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32"/>
      <c r="K136" s="32"/>
      <c r="L136" s="32"/>
      <c r="M136" s="32"/>
    </row>
    <row r="137" spans="1:13" s="56" customFormat="1" ht="15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32"/>
      <c r="K137" s="32"/>
      <c r="L137" s="32"/>
      <c r="M137" s="32"/>
    </row>
    <row r="138" spans="1:13" s="56" customFormat="1" ht="15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32"/>
      <c r="K138" s="32"/>
      <c r="L138" s="32"/>
      <c r="M138" s="32"/>
    </row>
    <row r="139" spans="1:13" s="56" customFormat="1" ht="15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32"/>
      <c r="K139" s="32"/>
      <c r="L139" s="32"/>
      <c r="M139" s="32"/>
    </row>
    <row r="140" spans="1:13" s="56" customFormat="1" ht="15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32"/>
      <c r="K140" s="32"/>
      <c r="L140" s="32"/>
      <c r="M140" s="32"/>
    </row>
    <row r="141" spans="1:13" s="56" customFormat="1" ht="15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32"/>
      <c r="K141" s="32"/>
      <c r="L141" s="32"/>
      <c r="M141" s="32"/>
    </row>
    <row r="142" spans="1:13" s="56" customFormat="1" ht="15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32"/>
      <c r="K142" s="32"/>
      <c r="L142" s="32"/>
      <c r="M142" s="32"/>
    </row>
    <row r="143" spans="1:13" s="56" customFormat="1" ht="15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32"/>
      <c r="K143" s="32"/>
      <c r="L143" s="32"/>
      <c r="M143" s="32"/>
    </row>
    <row r="144" spans="1:13" s="56" customFormat="1" ht="15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32"/>
      <c r="K144" s="32"/>
      <c r="L144" s="32"/>
      <c r="M144" s="32"/>
    </row>
    <row r="145" spans="1:13" s="56" customFormat="1" ht="15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32"/>
      <c r="K145" s="32"/>
      <c r="L145" s="32"/>
      <c r="M145" s="32"/>
    </row>
    <row r="146" spans="1:13" s="56" customFormat="1" ht="15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32"/>
      <c r="K146" s="32"/>
      <c r="L146" s="32"/>
      <c r="M146" s="32"/>
    </row>
    <row r="147" spans="1:13" s="56" customFormat="1" ht="15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32"/>
      <c r="K147" s="32"/>
      <c r="L147" s="32"/>
      <c r="M147" s="32"/>
    </row>
    <row r="148" spans="1:13" s="56" customFormat="1" ht="15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32"/>
      <c r="K148" s="32"/>
      <c r="L148" s="32"/>
      <c r="M148" s="32"/>
    </row>
    <row r="149" spans="1:13" s="56" customFormat="1" ht="15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32"/>
      <c r="K149" s="32"/>
      <c r="L149" s="32"/>
      <c r="M149" s="32"/>
    </row>
    <row r="150" spans="1:13" s="56" customFormat="1" ht="15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32"/>
      <c r="K150" s="32"/>
      <c r="L150" s="32"/>
      <c r="M150" s="32"/>
    </row>
    <row r="151" spans="1:13" s="56" customFormat="1" ht="15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32"/>
      <c r="K151" s="32"/>
      <c r="L151" s="32"/>
      <c r="M151" s="32"/>
    </row>
    <row r="152" spans="1:13" s="56" customFormat="1" ht="15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32"/>
      <c r="K152" s="32"/>
      <c r="L152" s="32"/>
      <c r="M152" s="32"/>
    </row>
    <row r="153" spans="1:13" s="56" customFormat="1" ht="15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32"/>
      <c r="K153" s="32"/>
      <c r="L153" s="32"/>
      <c r="M153" s="32"/>
    </row>
    <row r="154" spans="1:13" s="56" customFormat="1" ht="15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32"/>
      <c r="K154" s="32"/>
      <c r="L154" s="32"/>
      <c r="M154" s="32"/>
    </row>
    <row r="155" spans="1:13" s="56" customFormat="1" ht="15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32"/>
      <c r="K155" s="32"/>
      <c r="L155" s="32"/>
      <c r="M155" s="32"/>
    </row>
    <row r="156" spans="1:13" s="56" customFormat="1" ht="15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32"/>
      <c r="K156" s="32"/>
      <c r="L156" s="32"/>
      <c r="M156" s="32"/>
    </row>
    <row r="157" spans="1:13" s="56" customFormat="1" ht="15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32"/>
      <c r="K157" s="32"/>
      <c r="L157" s="32"/>
      <c r="M157" s="32"/>
    </row>
    <row r="158" spans="1:13" s="56" customFormat="1" ht="15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32"/>
      <c r="K158" s="32"/>
      <c r="L158" s="32"/>
      <c r="M158" s="32"/>
    </row>
    <row r="159" spans="1:13" s="56" customFormat="1" ht="15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32"/>
      <c r="K159" s="32"/>
      <c r="L159" s="32"/>
      <c r="M159" s="32"/>
    </row>
    <row r="160" spans="1:13" s="56" customFormat="1" ht="15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32"/>
      <c r="K160" s="32"/>
      <c r="L160" s="32"/>
      <c r="M160" s="32"/>
    </row>
    <row r="161" spans="1:13" s="56" customFormat="1" ht="15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32"/>
      <c r="K161" s="32"/>
      <c r="L161" s="32"/>
      <c r="M161" s="32"/>
    </row>
    <row r="162" spans="1:13" s="56" customFormat="1" ht="15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32"/>
      <c r="K162" s="32"/>
      <c r="L162" s="32"/>
      <c r="M162" s="32"/>
    </row>
    <row r="163" spans="1:13" s="56" customFormat="1" ht="15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32"/>
      <c r="K163" s="32"/>
      <c r="L163" s="32"/>
      <c r="M163" s="32"/>
    </row>
    <row r="164" spans="1:13" s="56" customFormat="1" ht="15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32"/>
      <c r="K164" s="32"/>
      <c r="L164" s="32"/>
      <c r="M164" s="32"/>
    </row>
    <row r="165" spans="1:13" s="56" customFormat="1" ht="15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32"/>
      <c r="K165" s="32"/>
      <c r="L165" s="32"/>
      <c r="M165" s="32"/>
    </row>
    <row r="166" spans="1:13" s="56" customFormat="1" ht="15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32"/>
      <c r="K166" s="32"/>
      <c r="L166" s="32"/>
      <c r="M166" s="32"/>
    </row>
    <row r="167" spans="1:13" s="56" customFormat="1" ht="15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32"/>
      <c r="K167" s="32"/>
      <c r="L167" s="32"/>
      <c r="M167" s="32"/>
    </row>
    <row r="168" spans="1:13" s="56" customFormat="1" ht="15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32"/>
      <c r="K168" s="32"/>
      <c r="L168" s="32"/>
      <c r="M168" s="32"/>
    </row>
    <row r="169" spans="1:13" s="56" customFormat="1" ht="15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32"/>
      <c r="K169" s="32"/>
      <c r="L169" s="32"/>
      <c r="M169" s="32"/>
    </row>
    <row r="170" spans="1:13" s="56" customFormat="1" ht="15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32"/>
      <c r="K170" s="32"/>
      <c r="L170" s="32"/>
      <c r="M170" s="32"/>
    </row>
    <row r="171" spans="1:13" s="56" customFormat="1" ht="15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32"/>
      <c r="K171" s="32"/>
      <c r="L171" s="32"/>
      <c r="M171" s="32"/>
    </row>
    <row r="172" spans="1:13" s="56" customFormat="1" ht="15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32"/>
      <c r="K172" s="32"/>
      <c r="L172" s="32"/>
      <c r="M172" s="32"/>
    </row>
    <row r="173" spans="1:13" s="56" customFormat="1" ht="15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32"/>
      <c r="K173" s="32"/>
      <c r="L173" s="32"/>
      <c r="M173" s="32"/>
    </row>
    <row r="174" spans="1:13" s="56" customFormat="1" ht="15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32"/>
      <c r="K174" s="32"/>
      <c r="L174" s="32"/>
      <c r="M174" s="32"/>
    </row>
    <row r="175" spans="1:13" s="56" customFormat="1" ht="15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32"/>
      <c r="K175" s="32"/>
      <c r="L175" s="32"/>
      <c r="M175" s="32"/>
    </row>
    <row r="176" spans="1:13" s="56" customFormat="1" ht="15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32"/>
      <c r="K176" s="32"/>
      <c r="L176" s="32"/>
      <c r="M176" s="32"/>
    </row>
    <row r="177" spans="1:13" s="56" customFormat="1" ht="15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32"/>
      <c r="K177" s="32"/>
      <c r="L177" s="32"/>
      <c r="M177" s="32"/>
    </row>
    <row r="178" spans="1:13" s="56" customFormat="1" ht="15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32"/>
      <c r="K178" s="32"/>
      <c r="L178" s="32"/>
      <c r="M178" s="32"/>
    </row>
    <row r="179" spans="1:13" s="56" customFormat="1" ht="15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32"/>
      <c r="K179" s="32"/>
      <c r="L179" s="32"/>
      <c r="M179" s="32"/>
    </row>
    <row r="180" spans="1:13" s="56" customFormat="1" ht="15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32"/>
      <c r="K180" s="32"/>
      <c r="L180" s="32"/>
      <c r="M180" s="32"/>
    </row>
    <row r="181" spans="1:13" s="56" customFormat="1" ht="15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32"/>
      <c r="K181" s="32"/>
      <c r="L181" s="32"/>
      <c r="M181" s="32"/>
    </row>
    <row r="182" spans="1:13" s="56" customFormat="1" ht="15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32"/>
      <c r="K182" s="32"/>
      <c r="L182" s="32"/>
      <c r="M182" s="32"/>
    </row>
    <row r="183" spans="1:13" s="56" customFormat="1" ht="15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32"/>
      <c r="K183" s="32"/>
      <c r="L183" s="32"/>
      <c r="M183" s="32"/>
    </row>
    <row r="184" spans="1:13" s="56" customFormat="1" ht="15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32"/>
      <c r="K184" s="32"/>
      <c r="L184" s="32"/>
      <c r="M184" s="32"/>
    </row>
    <row r="185" spans="1:13" s="56" customFormat="1" ht="15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32"/>
      <c r="K185" s="32"/>
      <c r="L185" s="32"/>
      <c r="M185" s="32"/>
    </row>
    <row r="186" spans="1:13" s="56" customFormat="1" ht="15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32"/>
      <c r="K186" s="32"/>
      <c r="L186" s="32"/>
      <c r="M186" s="32"/>
    </row>
    <row r="187" spans="1:13" s="56" customFormat="1" ht="15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32"/>
      <c r="K187" s="32"/>
      <c r="L187" s="32"/>
      <c r="M187" s="32"/>
    </row>
    <row r="188" spans="1:13" s="56" customFormat="1" ht="15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32"/>
      <c r="K188" s="32"/>
      <c r="L188" s="32"/>
      <c r="M188" s="32"/>
    </row>
    <row r="189" spans="1:13" s="56" customFormat="1" ht="15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32"/>
      <c r="K189" s="32"/>
      <c r="L189" s="32"/>
      <c r="M189" s="32"/>
    </row>
    <row r="190" spans="1:13" s="56" customFormat="1" ht="15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32"/>
      <c r="K190" s="32"/>
      <c r="L190" s="32"/>
      <c r="M190" s="32"/>
    </row>
    <row r="191" spans="1:13" s="56" customFormat="1" ht="15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32"/>
      <c r="K191" s="32"/>
      <c r="L191" s="32"/>
      <c r="M191" s="32"/>
    </row>
    <row r="192" spans="1:13" s="56" customFormat="1" ht="15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32"/>
      <c r="K192" s="32"/>
      <c r="L192" s="32"/>
      <c r="M192" s="32"/>
    </row>
    <row r="193" spans="1:13" s="56" customFormat="1" ht="15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32"/>
      <c r="K193" s="32"/>
      <c r="L193" s="32"/>
      <c r="M193" s="32"/>
    </row>
    <row r="194" spans="1:13" s="56" customFormat="1" ht="15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32"/>
      <c r="K194" s="32"/>
      <c r="L194" s="32"/>
      <c r="M194" s="32"/>
    </row>
    <row r="195" spans="1:13" s="56" customFormat="1" ht="15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32"/>
      <c r="K195" s="32"/>
      <c r="L195" s="32"/>
      <c r="M195" s="32"/>
    </row>
    <row r="196" spans="1:13" s="56" customFormat="1" ht="15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32"/>
      <c r="K196" s="32"/>
      <c r="L196" s="32"/>
      <c r="M196" s="32"/>
    </row>
    <row r="197" spans="1:13" s="56" customFormat="1" ht="15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32"/>
      <c r="K197" s="32"/>
      <c r="L197" s="32"/>
      <c r="M197" s="32"/>
    </row>
    <row r="198" spans="1:13" s="56" customFormat="1" ht="15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32"/>
      <c r="K198" s="32"/>
      <c r="L198" s="32"/>
      <c r="M198" s="32"/>
    </row>
    <row r="199" spans="1:13" s="56" customFormat="1" ht="15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32"/>
      <c r="K199" s="32"/>
      <c r="L199" s="32"/>
      <c r="M199" s="32"/>
    </row>
    <row r="200" spans="1:13" s="56" customFormat="1" ht="15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32"/>
      <c r="K200" s="32"/>
      <c r="L200" s="32"/>
      <c r="M200" s="32"/>
    </row>
    <row r="201" spans="1:13" s="56" customFormat="1" ht="15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32"/>
      <c r="K201" s="32"/>
      <c r="L201" s="32"/>
      <c r="M201" s="32"/>
    </row>
    <row r="202" spans="1:13" s="56" customFormat="1" ht="15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32"/>
      <c r="K202" s="32"/>
      <c r="L202" s="32"/>
      <c r="M202" s="32"/>
    </row>
    <row r="203" spans="1:13" s="56" customFormat="1" ht="15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32"/>
      <c r="K203" s="32"/>
      <c r="L203" s="32"/>
      <c r="M203" s="32"/>
    </row>
    <row r="204" spans="1:13" s="56" customFormat="1" ht="15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32"/>
      <c r="K204" s="32"/>
      <c r="L204" s="32"/>
      <c r="M204" s="32"/>
    </row>
    <row r="205" spans="1:13" s="56" customFormat="1" ht="15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32"/>
      <c r="K205" s="32"/>
      <c r="L205" s="32"/>
      <c r="M205" s="32"/>
    </row>
    <row r="206" spans="1:13" s="56" customFormat="1" ht="15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32"/>
      <c r="K206" s="32"/>
      <c r="L206" s="32"/>
      <c r="M206" s="32"/>
    </row>
    <row r="207" spans="1:13" s="56" customFormat="1" ht="15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32"/>
      <c r="K207" s="32"/>
      <c r="L207" s="32"/>
      <c r="M207" s="32"/>
    </row>
    <row r="208" spans="1:13" s="56" customFormat="1" ht="15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32"/>
      <c r="K208" s="32"/>
      <c r="L208" s="32"/>
      <c r="M208" s="32"/>
    </row>
    <row r="209" spans="1:13" s="56" customFormat="1" ht="15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32"/>
      <c r="K209" s="32"/>
      <c r="L209" s="32"/>
      <c r="M209" s="32"/>
    </row>
    <row r="210" spans="1:13" s="56" customFormat="1" ht="15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32"/>
      <c r="K210" s="32"/>
      <c r="L210" s="32"/>
      <c r="M210" s="32"/>
    </row>
    <row r="211" spans="1:13" s="56" customFormat="1" ht="15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32"/>
      <c r="K211" s="32"/>
      <c r="L211" s="32"/>
      <c r="M211" s="32"/>
    </row>
    <row r="212" spans="1:13" s="56" customFormat="1" ht="15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32"/>
      <c r="K212" s="32"/>
      <c r="L212" s="32"/>
      <c r="M212" s="32"/>
    </row>
    <row r="213" spans="1:13" s="56" customFormat="1" ht="15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32"/>
      <c r="K213" s="32"/>
      <c r="L213" s="32"/>
      <c r="M213" s="32"/>
    </row>
    <row r="214" spans="1:13" s="56" customFormat="1" ht="15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32"/>
      <c r="K214" s="32"/>
      <c r="L214" s="32"/>
      <c r="M214" s="32"/>
    </row>
    <row r="215" spans="1:13" s="56" customFormat="1" ht="15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32"/>
      <c r="K215" s="32"/>
      <c r="L215" s="32"/>
      <c r="M215" s="32"/>
    </row>
    <row r="216" spans="1:13" s="56" customFormat="1" ht="15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32"/>
      <c r="K216" s="32"/>
      <c r="L216" s="32"/>
      <c r="M216" s="32"/>
    </row>
    <row r="217" spans="1:13" s="56" customFormat="1" ht="15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32"/>
      <c r="K217" s="32"/>
      <c r="L217" s="32"/>
      <c r="M217" s="32"/>
    </row>
    <row r="218" spans="1:13" s="56" customFormat="1" ht="15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32"/>
      <c r="K218" s="32"/>
      <c r="L218" s="32"/>
      <c r="M218" s="32"/>
    </row>
    <row r="219" spans="1:13" s="56" customFormat="1" ht="15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32"/>
      <c r="K219" s="32"/>
      <c r="L219" s="32"/>
      <c r="M219" s="32"/>
    </row>
    <row r="220" spans="1:13" s="56" customFormat="1" ht="15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32"/>
      <c r="K220" s="32"/>
      <c r="L220" s="32"/>
      <c r="M220" s="32"/>
    </row>
    <row r="221" spans="1:13" s="56" customFormat="1" ht="15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32"/>
      <c r="K221" s="32"/>
      <c r="L221" s="32"/>
      <c r="M221" s="32"/>
    </row>
    <row r="222" spans="1:13" s="56" customFormat="1" ht="15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32"/>
      <c r="K222" s="32"/>
      <c r="L222" s="32"/>
      <c r="M222" s="32"/>
    </row>
    <row r="223" spans="1:13" s="56" customFormat="1" ht="15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32"/>
      <c r="K223" s="32"/>
      <c r="L223" s="32"/>
      <c r="M223" s="32"/>
    </row>
    <row r="224" spans="1:13" s="56" customFormat="1" ht="15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32"/>
      <c r="K224" s="32"/>
      <c r="L224" s="32"/>
      <c r="M224" s="32"/>
    </row>
    <row r="225" spans="1:13" s="56" customFormat="1" ht="15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32"/>
      <c r="K225" s="32"/>
      <c r="L225" s="32"/>
      <c r="M225" s="32"/>
    </row>
    <row r="226" spans="1:13" s="56" customFormat="1" ht="15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32"/>
      <c r="K226" s="32"/>
      <c r="L226" s="32"/>
      <c r="M226" s="32"/>
    </row>
    <row r="227" spans="1:13" s="56" customFormat="1" ht="15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32"/>
      <c r="K227" s="32"/>
      <c r="L227" s="32"/>
      <c r="M227" s="32"/>
    </row>
    <row r="228" spans="1:13" s="56" customFormat="1" ht="15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32"/>
      <c r="K228" s="32"/>
      <c r="L228" s="32"/>
      <c r="M228" s="32"/>
    </row>
    <row r="229" spans="1:13" s="56" customFormat="1" ht="15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32"/>
      <c r="K229" s="32"/>
      <c r="L229" s="32"/>
      <c r="M229" s="32"/>
    </row>
    <row r="230" spans="1:13" s="56" customFormat="1" ht="15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32"/>
      <c r="K230" s="32"/>
      <c r="L230" s="32"/>
      <c r="M230" s="32"/>
    </row>
    <row r="231" spans="1:13" s="56" customFormat="1" ht="15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32"/>
      <c r="K231" s="32"/>
      <c r="L231" s="32"/>
      <c r="M231" s="32"/>
    </row>
    <row r="232" spans="1:13" s="56" customFormat="1" ht="15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32"/>
      <c r="K232" s="32"/>
      <c r="L232" s="32"/>
      <c r="M232" s="32"/>
    </row>
    <row r="233" spans="1:13" s="56" customFormat="1" ht="15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32"/>
      <c r="K233" s="32"/>
      <c r="L233" s="32"/>
      <c r="M233" s="32"/>
    </row>
    <row r="234" spans="1:13" s="56" customFormat="1" ht="15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32"/>
      <c r="K234" s="32"/>
      <c r="L234" s="32"/>
      <c r="M234" s="32"/>
    </row>
    <row r="235" spans="1:13" s="56" customFormat="1" ht="15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32"/>
      <c r="K235" s="32"/>
      <c r="L235" s="32"/>
      <c r="M235" s="32"/>
    </row>
    <row r="236" spans="1:13" s="56" customFormat="1" ht="15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32"/>
      <c r="K236" s="32"/>
      <c r="L236" s="32"/>
      <c r="M236" s="32"/>
    </row>
    <row r="237" spans="1:13" s="56" customFormat="1" ht="15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32"/>
      <c r="K237" s="32"/>
      <c r="L237" s="32"/>
      <c r="M237" s="32"/>
    </row>
    <row r="238" spans="1:13" s="56" customFormat="1" ht="15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32"/>
      <c r="K238" s="32"/>
      <c r="L238" s="32"/>
      <c r="M238" s="32"/>
    </row>
    <row r="239" spans="1:13" s="56" customFormat="1" ht="15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32"/>
      <c r="K239" s="32"/>
      <c r="L239" s="32"/>
      <c r="M239" s="32"/>
    </row>
    <row r="240" spans="1:13" s="56" customFormat="1" ht="15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32"/>
      <c r="K240" s="32"/>
      <c r="L240" s="32"/>
      <c r="M240" s="32"/>
    </row>
    <row r="241" spans="1:13" s="56" customFormat="1" ht="15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32"/>
      <c r="K241" s="32"/>
      <c r="L241" s="32"/>
      <c r="M241" s="32"/>
    </row>
    <row r="242" spans="1:13" s="56" customFormat="1" ht="15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32"/>
      <c r="K242" s="32"/>
      <c r="L242" s="32"/>
      <c r="M242" s="32"/>
    </row>
    <row r="243" spans="1:13" s="56" customFormat="1" ht="15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32"/>
      <c r="K243" s="32"/>
      <c r="L243" s="32"/>
      <c r="M243" s="32"/>
    </row>
    <row r="244" spans="1:13" s="56" customFormat="1" ht="15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32"/>
      <c r="K244" s="32"/>
      <c r="L244" s="32"/>
      <c r="M244" s="32"/>
    </row>
    <row r="245" spans="1:13" s="56" customFormat="1" ht="15" x14ac:dyDescent="0.25">
      <c r="A245" s="55"/>
      <c r="B245" s="55"/>
      <c r="C245" s="55"/>
      <c r="D245" s="55"/>
      <c r="E245" s="55"/>
      <c r="F245" s="55"/>
      <c r="G245" s="55"/>
      <c r="H245" s="55"/>
      <c r="I245" s="55"/>
      <c r="J245" s="32"/>
      <c r="K245" s="32"/>
      <c r="L245" s="32"/>
      <c r="M245" s="32"/>
    </row>
  </sheetData>
  <mergeCells count="11">
    <mergeCell ref="A7:M7"/>
    <mergeCell ref="A35:M35"/>
    <mergeCell ref="A36:M36"/>
    <mergeCell ref="A1:M1"/>
    <mergeCell ref="A2:M2"/>
    <mergeCell ref="H4:I4"/>
    <mergeCell ref="J4:K4"/>
    <mergeCell ref="L4:M4"/>
    <mergeCell ref="B4:C4"/>
    <mergeCell ref="D4:E4"/>
    <mergeCell ref="F4:G4"/>
  </mergeCells>
  <printOptions horizontalCentered="1"/>
  <pageMargins left="0.39370078740157483" right="0" top="0.59055118110236227" bottom="0" header="0" footer="0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68"/>
  <sheetViews>
    <sheetView view="pageBreakPreview" zoomScale="71" zoomScaleNormal="71" zoomScaleSheetLayoutView="71" workbookViewId="0">
      <selection activeCell="Q11" sqref="Q11"/>
    </sheetView>
  </sheetViews>
  <sheetFormatPr defaultRowHeight="12.75" x14ac:dyDescent="0.2"/>
  <cols>
    <col min="1" max="1" width="47" style="71" customWidth="1"/>
    <col min="2" max="2" width="5.28515625" style="71" customWidth="1"/>
    <col min="3" max="3" width="24.28515625" style="71" customWidth="1"/>
    <col min="4" max="4" width="14.85546875" style="71" customWidth="1"/>
    <col min="5" max="5" width="0" style="92" hidden="1" customWidth="1"/>
    <col min="6" max="247" width="9.140625" style="71"/>
    <col min="248" max="248" width="47" style="71" customWidth="1"/>
    <col min="249" max="249" width="5.28515625" style="71" customWidth="1"/>
    <col min="250" max="250" width="24.28515625" style="71" customWidth="1"/>
    <col min="251" max="251" width="14.85546875" style="71" customWidth="1"/>
    <col min="252" max="503" width="9.140625" style="71"/>
    <col min="504" max="504" width="47" style="71" customWidth="1"/>
    <col min="505" max="505" width="5.28515625" style="71" customWidth="1"/>
    <col min="506" max="506" width="24.28515625" style="71" customWidth="1"/>
    <col min="507" max="507" width="14.85546875" style="71" customWidth="1"/>
    <col min="508" max="759" width="9.140625" style="71"/>
    <col min="760" max="760" width="47" style="71" customWidth="1"/>
    <col min="761" max="761" width="5.28515625" style="71" customWidth="1"/>
    <col min="762" max="762" width="24.28515625" style="71" customWidth="1"/>
    <col min="763" max="763" width="14.85546875" style="71" customWidth="1"/>
    <col min="764" max="1015" width="9.140625" style="71"/>
    <col min="1016" max="1016" width="47" style="71" customWidth="1"/>
    <col min="1017" max="1017" width="5.28515625" style="71" customWidth="1"/>
    <col min="1018" max="1018" width="24.28515625" style="71" customWidth="1"/>
    <col min="1019" max="1019" width="14.85546875" style="71" customWidth="1"/>
    <col min="1020" max="1271" width="9.140625" style="71"/>
    <col min="1272" max="1272" width="47" style="71" customWidth="1"/>
    <col min="1273" max="1273" width="5.28515625" style="71" customWidth="1"/>
    <col min="1274" max="1274" width="24.28515625" style="71" customWidth="1"/>
    <col min="1275" max="1275" width="14.85546875" style="71" customWidth="1"/>
    <col min="1276" max="1527" width="9.140625" style="71"/>
    <col min="1528" max="1528" width="47" style="71" customWidth="1"/>
    <col min="1529" max="1529" width="5.28515625" style="71" customWidth="1"/>
    <col min="1530" max="1530" width="24.28515625" style="71" customWidth="1"/>
    <col min="1531" max="1531" width="14.85546875" style="71" customWidth="1"/>
    <col min="1532" max="1783" width="9.140625" style="71"/>
    <col min="1784" max="1784" width="47" style="71" customWidth="1"/>
    <col min="1785" max="1785" width="5.28515625" style="71" customWidth="1"/>
    <col min="1786" max="1786" width="24.28515625" style="71" customWidth="1"/>
    <col min="1787" max="1787" width="14.85546875" style="71" customWidth="1"/>
    <col min="1788" max="2039" width="9.140625" style="71"/>
    <col min="2040" max="2040" width="47" style="71" customWidth="1"/>
    <col min="2041" max="2041" width="5.28515625" style="71" customWidth="1"/>
    <col min="2042" max="2042" width="24.28515625" style="71" customWidth="1"/>
    <col min="2043" max="2043" width="14.85546875" style="71" customWidth="1"/>
    <col min="2044" max="2295" width="9.140625" style="71"/>
    <col min="2296" max="2296" width="47" style="71" customWidth="1"/>
    <col min="2297" max="2297" width="5.28515625" style="71" customWidth="1"/>
    <col min="2298" max="2298" width="24.28515625" style="71" customWidth="1"/>
    <col min="2299" max="2299" width="14.85546875" style="71" customWidth="1"/>
    <col min="2300" max="2551" width="9.140625" style="71"/>
    <col min="2552" max="2552" width="47" style="71" customWidth="1"/>
    <col min="2553" max="2553" width="5.28515625" style="71" customWidth="1"/>
    <col min="2554" max="2554" width="24.28515625" style="71" customWidth="1"/>
    <col min="2555" max="2555" width="14.85546875" style="71" customWidth="1"/>
    <col min="2556" max="2807" width="9.140625" style="71"/>
    <col min="2808" max="2808" width="47" style="71" customWidth="1"/>
    <col min="2809" max="2809" width="5.28515625" style="71" customWidth="1"/>
    <col min="2810" max="2810" width="24.28515625" style="71" customWidth="1"/>
    <col min="2811" max="2811" width="14.85546875" style="71" customWidth="1"/>
    <col min="2812" max="3063" width="9.140625" style="71"/>
    <col min="3064" max="3064" width="47" style="71" customWidth="1"/>
    <col min="3065" max="3065" width="5.28515625" style="71" customWidth="1"/>
    <col min="3066" max="3066" width="24.28515625" style="71" customWidth="1"/>
    <col min="3067" max="3067" width="14.85546875" style="71" customWidth="1"/>
    <col min="3068" max="3319" width="9.140625" style="71"/>
    <col min="3320" max="3320" width="47" style="71" customWidth="1"/>
    <col min="3321" max="3321" width="5.28515625" style="71" customWidth="1"/>
    <col min="3322" max="3322" width="24.28515625" style="71" customWidth="1"/>
    <col min="3323" max="3323" width="14.85546875" style="71" customWidth="1"/>
    <col min="3324" max="3575" width="9.140625" style="71"/>
    <col min="3576" max="3576" width="47" style="71" customWidth="1"/>
    <col min="3577" max="3577" width="5.28515625" style="71" customWidth="1"/>
    <col min="3578" max="3578" width="24.28515625" style="71" customWidth="1"/>
    <col min="3579" max="3579" width="14.85546875" style="71" customWidth="1"/>
    <col min="3580" max="3831" width="9.140625" style="71"/>
    <col min="3832" max="3832" width="47" style="71" customWidth="1"/>
    <col min="3833" max="3833" width="5.28515625" style="71" customWidth="1"/>
    <col min="3834" max="3834" width="24.28515625" style="71" customWidth="1"/>
    <col min="3835" max="3835" width="14.85546875" style="71" customWidth="1"/>
    <col min="3836" max="4087" width="9.140625" style="71"/>
    <col min="4088" max="4088" width="47" style="71" customWidth="1"/>
    <col min="4089" max="4089" width="5.28515625" style="71" customWidth="1"/>
    <col min="4090" max="4090" width="24.28515625" style="71" customWidth="1"/>
    <col min="4091" max="4091" width="14.85546875" style="71" customWidth="1"/>
    <col min="4092" max="4343" width="9.140625" style="71"/>
    <col min="4344" max="4344" width="47" style="71" customWidth="1"/>
    <col min="4345" max="4345" width="5.28515625" style="71" customWidth="1"/>
    <col min="4346" max="4346" width="24.28515625" style="71" customWidth="1"/>
    <col min="4347" max="4347" width="14.85546875" style="71" customWidth="1"/>
    <col min="4348" max="4599" width="9.140625" style="71"/>
    <col min="4600" max="4600" width="47" style="71" customWidth="1"/>
    <col min="4601" max="4601" width="5.28515625" style="71" customWidth="1"/>
    <col min="4602" max="4602" width="24.28515625" style="71" customWidth="1"/>
    <col min="4603" max="4603" width="14.85546875" style="71" customWidth="1"/>
    <col min="4604" max="4855" width="9.140625" style="71"/>
    <col min="4856" max="4856" width="47" style="71" customWidth="1"/>
    <col min="4857" max="4857" width="5.28515625" style="71" customWidth="1"/>
    <col min="4858" max="4858" width="24.28515625" style="71" customWidth="1"/>
    <col min="4859" max="4859" width="14.85546875" style="71" customWidth="1"/>
    <col min="4860" max="5111" width="9.140625" style="71"/>
    <col min="5112" max="5112" width="47" style="71" customWidth="1"/>
    <col min="5113" max="5113" width="5.28515625" style="71" customWidth="1"/>
    <col min="5114" max="5114" width="24.28515625" style="71" customWidth="1"/>
    <col min="5115" max="5115" width="14.85546875" style="71" customWidth="1"/>
    <col min="5116" max="5367" width="9.140625" style="71"/>
    <col min="5368" max="5368" width="47" style="71" customWidth="1"/>
    <col min="5369" max="5369" width="5.28515625" style="71" customWidth="1"/>
    <col min="5370" max="5370" width="24.28515625" style="71" customWidth="1"/>
    <col min="5371" max="5371" width="14.85546875" style="71" customWidth="1"/>
    <col min="5372" max="5623" width="9.140625" style="71"/>
    <col min="5624" max="5624" width="47" style="71" customWidth="1"/>
    <col min="5625" max="5625" width="5.28515625" style="71" customWidth="1"/>
    <col min="5626" max="5626" width="24.28515625" style="71" customWidth="1"/>
    <col min="5627" max="5627" width="14.85546875" style="71" customWidth="1"/>
    <col min="5628" max="5879" width="9.140625" style="71"/>
    <col min="5880" max="5880" width="47" style="71" customWidth="1"/>
    <col min="5881" max="5881" width="5.28515625" style="71" customWidth="1"/>
    <col min="5882" max="5882" width="24.28515625" style="71" customWidth="1"/>
    <col min="5883" max="5883" width="14.85546875" style="71" customWidth="1"/>
    <col min="5884" max="6135" width="9.140625" style="71"/>
    <col min="6136" max="6136" width="47" style="71" customWidth="1"/>
    <col min="6137" max="6137" width="5.28515625" style="71" customWidth="1"/>
    <col min="6138" max="6138" width="24.28515625" style="71" customWidth="1"/>
    <col min="6139" max="6139" width="14.85546875" style="71" customWidth="1"/>
    <col min="6140" max="6391" width="9.140625" style="71"/>
    <col min="6392" max="6392" width="47" style="71" customWidth="1"/>
    <col min="6393" max="6393" width="5.28515625" style="71" customWidth="1"/>
    <col min="6394" max="6394" width="24.28515625" style="71" customWidth="1"/>
    <col min="6395" max="6395" width="14.85546875" style="71" customWidth="1"/>
    <col min="6396" max="6647" width="9.140625" style="71"/>
    <col min="6648" max="6648" width="47" style="71" customWidth="1"/>
    <col min="6649" max="6649" width="5.28515625" style="71" customWidth="1"/>
    <col min="6650" max="6650" width="24.28515625" style="71" customWidth="1"/>
    <col min="6651" max="6651" width="14.85546875" style="71" customWidth="1"/>
    <col min="6652" max="6903" width="9.140625" style="71"/>
    <col min="6904" max="6904" width="47" style="71" customWidth="1"/>
    <col min="6905" max="6905" width="5.28515625" style="71" customWidth="1"/>
    <col min="6906" max="6906" width="24.28515625" style="71" customWidth="1"/>
    <col min="6907" max="6907" width="14.85546875" style="71" customWidth="1"/>
    <col min="6908" max="7159" width="9.140625" style="71"/>
    <col min="7160" max="7160" width="47" style="71" customWidth="1"/>
    <col min="7161" max="7161" width="5.28515625" style="71" customWidth="1"/>
    <col min="7162" max="7162" width="24.28515625" style="71" customWidth="1"/>
    <col min="7163" max="7163" width="14.85546875" style="71" customWidth="1"/>
    <col min="7164" max="7415" width="9.140625" style="71"/>
    <col min="7416" max="7416" width="47" style="71" customWidth="1"/>
    <col min="7417" max="7417" width="5.28515625" style="71" customWidth="1"/>
    <col min="7418" max="7418" width="24.28515625" style="71" customWidth="1"/>
    <col min="7419" max="7419" width="14.85546875" style="71" customWidth="1"/>
    <col min="7420" max="7671" width="9.140625" style="71"/>
    <col min="7672" max="7672" width="47" style="71" customWidth="1"/>
    <col min="7673" max="7673" width="5.28515625" style="71" customWidth="1"/>
    <col min="7674" max="7674" width="24.28515625" style="71" customWidth="1"/>
    <col min="7675" max="7675" width="14.85546875" style="71" customWidth="1"/>
    <col min="7676" max="7927" width="9.140625" style="71"/>
    <col min="7928" max="7928" width="47" style="71" customWidth="1"/>
    <col min="7929" max="7929" width="5.28515625" style="71" customWidth="1"/>
    <col min="7930" max="7930" width="24.28515625" style="71" customWidth="1"/>
    <col min="7931" max="7931" width="14.85546875" style="71" customWidth="1"/>
    <col min="7932" max="8183" width="9.140625" style="71"/>
    <col min="8184" max="8184" width="47" style="71" customWidth="1"/>
    <col min="8185" max="8185" width="5.28515625" style="71" customWidth="1"/>
    <col min="8186" max="8186" width="24.28515625" style="71" customWidth="1"/>
    <col min="8187" max="8187" width="14.85546875" style="71" customWidth="1"/>
    <col min="8188" max="8439" width="9.140625" style="71"/>
    <col min="8440" max="8440" width="47" style="71" customWidth="1"/>
    <col min="8441" max="8441" width="5.28515625" style="71" customWidth="1"/>
    <col min="8442" max="8442" width="24.28515625" style="71" customWidth="1"/>
    <col min="8443" max="8443" width="14.85546875" style="71" customWidth="1"/>
    <col min="8444" max="8695" width="9.140625" style="71"/>
    <col min="8696" max="8696" width="47" style="71" customWidth="1"/>
    <col min="8697" max="8697" width="5.28515625" style="71" customWidth="1"/>
    <col min="8698" max="8698" width="24.28515625" style="71" customWidth="1"/>
    <col min="8699" max="8699" width="14.85546875" style="71" customWidth="1"/>
    <col min="8700" max="8951" width="9.140625" style="71"/>
    <col min="8952" max="8952" width="47" style="71" customWidth="1"/>
    <col min="8953" max="8953" width="5.28515625" style="71" customWidth="1"/>
    <col min="8954" max="8954" width="24.28515625" style="71" customWidth="1"/>
    <col min="8955" max="8955" width="14.85546875" style="71" customWidth="1"/>
    <col min="8956" max="9207" width="9.140625" style="71"/>
    <col min="9208" max="9208" width="47" style="71" customWidth="1"/>
    <col min="9209" max="9209" width="5.28515625" style="71" customWidth="1"/>
    <col min="9210" max="9210" width="24.28515625" style="71" customWidth="1"/>
    <col min="9211" max="9211" width="14.85546875" style="71" customWidth="1"/>
    <col min="9212" max="9463" width="9.140625" style="71"/>
    <col min="9464" max="9464" width="47" style="71" customWidth="1"/>
    <col min="9465" max="9465" width="5.28515625" style="71" customWidth="1"/>
    <col min="9466" max="9466" width="24.28515625" style="71" customWidth="1"/>
    <col min="9467" max="9467" width="14.85546875" style="71" customWidth="1"/>
    <col min="9468" max="9719" width="9.140625" style="71"/>
    <col min="9720" max="9720" width="47" style="71" customWidth="1"/>
    <col min="9721" max="9721" width="5.28515625" style="71" customWidth="1"/>
    <col min="9722" max="9722" width="24.28515625" style="71" customWidth="1"/>
    <col min="9723" max="9723" width="14.85546875" style="71" customWidth="1"/>
    <col min="9724" max="9975" width="9.140625" style="71"/>
    <col min="9976" max="9976" width="47" style="71" customWidth="1"/>
    <col min="9977" max="9977" width="5.28515625" style="71" customWidth="1"/>
    <col min="9978" max="9978" width="24.28515625" style="71" customWidth="1"/>
    <col min="9979" max="9979" width="14.85546875" style="71" customWidth="1"/>
    <col min="9980" max="10231" width="9.140625" style="71"/>
    <col min="10232" max="10232" width="47" style="71" customWidth="1"/>
    <col min="10233" max="10233" width="5.28515625" style="71" customWidth="1"/>
    <col min="10234" max="10234" width="24.28515625" style="71" customWidth="1"/>
    <col min="10235" max="10235" width="14.85546875" style="71" customWidth="1"/>
    <col min="10236" max="10487" width="9.140625" style="71"/>
    <col min="10488" max="10488" width="47" style="71" customWidth="1"/>
    <col min="10489" max="10489" width="5.28515625" style="71" customWidth="1"/>
    <col min="10490" max="10490" width="24.28515625" style="71" customWidth="1"/>
    <col min="10491" max="10491" width="14.85546875" style="71" customWidth="1"/>
    <col min="10492" max="10743" width="9.140625" style="71"/>
    <col min="10744" max="10744" width="47" style="71" customWidth="1"/>
    <col min="10745" max="10745" width="5.28515625" style="71" customWidth="1"/>
    <col min="10746" max="10746" width="24.28515625" style="71" customWidth="1"/>
    <col min="10747" max="10747" width="14.85546875" style="71" customWidth="1"/>
    <col min="10748" max="10999" width="9.140625" style="71"/>
    <col min="11000" max="11000" width="47" style="71" customWidth="1"/>
    <col min="11001" max="11001" width="5.28515625" style="71" customWidth="1"/>
    <col min="11002" max="11002" width="24.28515625" style="71" customWidth="1"/>
    <col min="11003" max="11003" width="14.85546875" style="71" customWidth="1"/>
    <col min="11004" max="11255" width="9.140625" style="71"/>
    <col min="11256" max="11256" width="47" style="71" customWidth="1"/>
    <col min="11257" max="11257" width="5.28515625" style="71" customWidth="1"/>
    <col min="11258" max="11258" width="24.28515625" style="71" customWidth="1"/>
    <col min="11259" max="11259" width="14.85546875" style="71" customWidth="1"/>
    <col min="11260" max="11511" width="9.140625" style="71"/>
    <col min="11512" max="11512" width="47" style="71" customWidth="1"/>
    <col min="11513" max="11513" width="5.28515625" style="71" customWidth="1"/>
    <col min="11514" max="11514" width="24.28515625" style="71" customWidth="1"/>
    <col min="11515" max="11515" width="14.85546875" style="71" customWidth="1"/>
    <col min="11516" max="11767" width="9.140625" style="71"/>
    <col min="11768" max="11768" width="47" style="71" customWidth="1"/>
    <col min="11769" max="11769" width="5.28515625" style="71" customWidth="1"/>
    <col min="11770" max="11770" width="24.28515625" style="71" customWidth="1"/>
    <col min="11771" max="11771" width="14.85546875" style="71" customWidth="1"/>
    <col min="11772" max="12023" width="9.140625" style="71"/>
    <col min="12024" max="12024" width="47" style="71" customWidth="1"/>
    <col min="12025" max="12025" width="5.28515625" style="71" customWidth="1"/>
    <col min="12026" max="12026" width="24.28515625" style="71" customWidth="1"/>
    <col min="12027" max="12027" width="14.85546875" style="71" customWidth="1"/>
    <col min="12028" max="12279" width="9.140625" style="71"/>
    <col min="12280" max="12280" width="47" style="71" customWidth="1"/>
    <col min="12281" max="12281" width="5.28515625" style="71" customWidth="1"/>
    <col min="12282" max="12282" width="24.28515625" style="71" customWidth="1"/>
    <col min="12283" max="12283" width="14.85546875" style="71" customWidth="1"/>
    <col min="12284" max="12535" width="9.140625" style="71"/>
    <col min="12536" max="12536" width="47" style="71" customWidth="1"/>
    <col min="12537" max="12537" width="5.28515625" style="71" customWidth="1"/>
    <col min="12538" max="12538" width="24.28515625" style="71" customWidth="1"/>
    <col min="12539" max="12539" width="14.85546875" style="71" customWidth="1"/>
    <col min="12540" max="12791" width="9.140625" style="71"/>
    <col min="12792" max="12792" width="47" style="71" customWidth="1"/>
    <col min="12793" max="12793" width="5.28515625" style="71" customWidth="1"/>
    <col min="12794" max="12794" width="24.28515625" style="71" customWidth="1"/>
    <col min="12795" max="12795" width="14.85546875" style="71" customWidth="1"/>
    <col min="12796" max="13047" width="9.140625" style="71"/>
    <col min="13048" max="13048" width="47" style="71" customWidth="1"/>
    <col min="13049" max="13049" width="5.28515625" style="71" customWidth="1"/>
    <col min="13050" max="13050" width="24.28515625" style="71" customWidth="1"/>
    <col min="13051" max="13051" width="14.85546875" style="71" customWidth="1"/>
    <col min="13052" max="13303" width="9.140625" style="71"/>
    <col min="13304" max="13304" width="47" style="71" customWidth="1"/>
    <col min="13305" max="13305" width="5.28515625" style="71" customWidth="1"/>
    <col min="13306" max="13306" width="24.28515625" style="71" customWidth="1"/>
    <col min="13307" max="13307" width="14.85546875" style="71" customWidth="1"/>
    <col min="13308" max="13559" width="9.140625" style="71"/>
    <col min="13560" max="13560" width="47" style="71" customWidth="1"/>
    <col min="13561" max="13561" width="5.28515625" style="71" customWidth="1"/>
    <col min="13562" max="13562" width="24.28515625" style="71" customWidth="1"/>
    <col min="13563" max="13563" width="14.85546875" style="71" customWidth="1"/>
    <col min="13564" max="13815" width="9.140625" style="71"/>
    <col min="13816" max="13816" width="47" style="71" customWidth="1"/>
    <col min="13817" max="13817" width="5.28515625" style="71" customWidth="1"/>
    <col min="13818" max="13818" width="24.28515625" style="71" customWidth="1"/>
    <col min="13819" max="13819" width="14.85546875" style="71" customWidth="1"/>
    <col min="13820" max="14071" width="9.140625" style="71"/>
    <col min="14072" max="14072" width="47" style="71" customWidth="1"/>
    <col min="14073" max="14073" width="5.28515625" style="71" customWidth="1"/>
    <col min="14074" max="14074" width="24.28515625" style="71" customWidth="1"/>
    <col min="14075" max="14075" width="14.85546875" style="71" customWidth="1"/>
    <col min="14076" max="14327" width="9.140625" style="71"/>
    <col min="14328" max="14328" width="47" style="71" customWidth="1"/>
    <col min="14329" max="14329" width="5.28515625" style="71" customWidth="1"/>
    <col min="14330" max="14330" width="24.28515625" style="71" customWidth="1"/>
    <col min="14331" max="14331" width="14.85546875" style="71" customWidth="1"/>
    <col min="14332" max="14583" width="9.140625" style="71"/>
    <col min="14584" max="14584" width="47" style="71" customWidth="1"/>
    <col min="14585" max="14585" width="5.28515625" style="71" customWidth="1"/>
    <col min="14586" max="14586" width="24.28515625" style="71" customWidth="1"/>
    <col min="14587" max="14587" width="14.85546875" style="71" customWidth="1"/>
    <col min="14588" max="14839" width="9.140625" style="71"/>
    <col min="14840" max="14840" width="47" style="71" customWidth="1"/>
    <col min="14841" max="14841" width="5.28515625" style="71" customWidth="1"/>
    <col min="14842" max="14842" width="24.28515625" style="71" customWidth="1"/>
    <col min="14843" max="14843" width="14.85546875" style="71" customWidth="1"/>
    <col min="14844" max="15095" width="9.140625" style="71"/>
    <col min="15096" max="15096" width="47" style="71" customWidth="1"/>
    <col min="15097" max="15097" width="5.28515625" style="71" customWidth="1"/>
    <col min="15098" max="15098" width="24.28515625" style="71" customWidth="1"/>
    <col min="15099" max="15099" width="14.85546875" style="71" customWidth="1"/>
    <col min="15100" max="15351" width="9.140625" style="71"/>
    <col min="15352" max="15352" width="47" style="71" customWidth="1"/>
    <col min="15353" max="15353" width="5.28515625" style="71" customWidth="1"/>
    <col min="15354" max="15354" width="24.28515625" style="71" customWidth="1"/>
    <col min="15355" max="15355" width="14.85546875" style="71" customWidth="1"/>
    <col min="15356" max="15607" width="9.140625" style="71"/>
    <col min="15608" max="15608" width="47" style="71" customWidth="1"/>
    <col min="15609" max="15609" width="5.28515625" style="71" customWidth="1"/>
    <col min="15610" max="15610" width="24.28515625" style="71" customWidth="1"/>
    <col min="15611" max="15611" width="14.85546875" style="71" customWidth="1"/>
    <col min="15612" max="15863" width="9.140625" style="71"/>
    <col min="15864" max="15864" width="47" style="71" customWidth="1"/>
    <col min="15865" max="15865" width="5.28515625" style="71" customWidth="1"/>
    <col min="15866" max="15866" width="24.28515625" style="71" customWidth="1"/>
    <col min="15867" max="15867" width="14.85546875" style="71" customWidth="1"/>
    <col min="15868" max="16119" width="9.140625" style="71"/>
    <col min="16120" max="16120" width="47" style="71" customWidth="1"/>
    <col min="16121" max="16121" width="5.28515625" style="71" customWidth="1"/>
    <col min="16122" max="16122" width="24.28515625" style="71" customWidth="1"/>
    <col min="16123" max="16123" width="14.85546875" style="71" customWidth="1"/>
    <col min="16124" max="16384" width="9.140625" style="71"/>
  </cols>
  <sheetData>
    <row r="1" spans="1:5" ht="61.5" customHeight="1" x14ac:dyDescent="0.2">
      <c r="A1" s="320" t="s">
        <v>214</v>
      </c>
      <c r="B1" s="320"/>
      <c r="C1" s="320"/>
      <c r="D1" s="320"/>
    </row>
    <row r="2" spans="1:5" ht="20.25" x14ac:dyDescent="0.2">
      <c r="A2" s="343" t="s">
        <v>144</v>
      </c>
      <c r="B2" s="343"/>
      <c r="C2" s="343"/>
      <c r="D2" s="343"/>
    </row>
    <row r="3" spans="1:5" ht="19.5" customHeight="1" x14ac:dyDescent="0.25">
      <c r="A3" s="72"/>
      <c r="B3" s="73"/>
      <c r="C3" s="74"/>
    </row>
    <row r="4" spans="1:5" s="75" customFormat="1" ht="15.75" customHeight="1" x14ac:dyDescent="0.2">
      <c r="A4" s="322"/>
      <c r="B4" s="344" t="s">
        <v>30</v>
      </c>
      <c r="C4" s="346" t="s">
        <v>1</v>
      </c>
      <c r="D4" s="348" t="s">
        <v>2</v>
      </c>
      <c r="E4" s="93"/>
    </row>
    <row r="5" spans="1:5" ht="20.25" customHeight="1" x14ac:dyDescent="0.2">
      <c r="A5" s="322"/>
      <c r="B5" s="345"/>
      <c r="C5" s="347"/>
      <c r="D5" s="349"/>
    </row>
    <row r="6" spans="1:5" s="80" customFormat="1" ht="39" customHeight="1" x14ac:dyDescent="0.2">
      <c r="A6" s="76" t="s">
        <v>145</v>
      </c>
      <c r="B6" s="77" t="s">
        <v>34</v>
      </c>
      <c r="C6" s="78">
        <f>SUM(C8:C68)</f>
        <v>34887</v>
      </c>
      <c r="D6" s="79">
        <f>SUM(D8:D68)</f>
        <v>101.4</v>
      </c>
      <c r="E6" s="94"/>
    </row>
    <row r="7" spans="1:5" s="74" customFormat="1" ht="18.75" x14ac:dyDescent="0.3">
      <c r="A7" s="81" t="s">
        <v>146</v>
      </c>
      <c r="B7" s="82" t="s">
        <v>35</v>
      </c>
      <c r="C7" s="83"/>
      <c r="D7" s="84"/>
      <c r="E7" s="95"/>
    </row>
    <row r="8" spans="1:5" s="87" customFormat="1" ht="18.75" customHeight="1" x14ac:dyDescent="0.3">
      <c r="A8" s="98" t="s">
        <v>97</v>
      </c>
      <c r="B8" s="99" t="s">
        <v>38</v>
      </c>
      <c r="C8" s="100">
        <v>7256</v>
      </c>
      <c r="D8" s="101">
        <f>ROUND(C8/$C$6*100,1)</f>
        <v>20.8</v>
      </c>
      <c r="E8" s="96">
        <f>C8/$C$6*100</f>
        <v>20.7985782669762</v>
      </c>
    </row>
    <row r="9" spans="1:5" ht="18.75" customHeight="1" x14ac:dyDescent="0.3">
      <c r="A9" s="98" t="s">
        <v>96</v>
      </c>
      <c r="B9" s="102" t="s">
        <v>40</v>
      </c>
      <c r="C9" s="100">
        <v>4961</v>
      </c>
      <c r="D9" s="101">
        <f t="shared" ref="D9:D68" si="0">ROUND(C9/$C$6*100,1)</f>
        <v>14.2</v>
      </c>
      <c r="E9" s="96">
        <f t="shared" ref="E9:E68" si="1">C9/$C$6*100</f>
        <v>14.2201966348497</v>
      </c>
    </row>
    <row r="10" spans="1:5" ht="18.75" customHeight="1" x14ac:dyDescent="0.3">
      <c r="A10" s="98" t="s">
        <v>98</v>
      </c>
      <c r="B10" s="99" t="s">
        <v>42</v>
      </c>
      <c r="C10" s="100">
        <v>2511</v>
      </c>
      <c r="D10" s="101">
        <f t="shared" si="0"/>
        <v>7.2</v>
      </c>
      <c r="E10" s="96">
        <f t="shared" si="1"/>
        <v>7.1975234327973201</v>
      </c>
    </row>
    <row r="11" spans="1:5" ht="18.75" customHeight="1" x14ac:dyDescent="0.3">
      <c r="A11" s="98" t="s">
        <v>99</v>
      </c>
      <c r="B11" s="102" t="s">
        <v>43</v>
      </c>
      <c r="C11" s="100">
        <v>2155</v>
      </c>
      <c r="D11" s="101">
        <f t="shared" si="0"/>
        <v>6.2</v>
      </c>
      <c r="E11" s="96">
        <f t="shared" si="1"/>
        <v>6.1770860205807301</v>
      </c>
    </row>
    <row r="12" spans="1:5" ht="18.75" customHeight="1" x14ac:dyDescent="0.3">
      <c r="A12" s="98" t="s">
        <v>100</v>
      </c>
      <c r="B12" s="99" t="s">
        <v>44</v>
      </c>
      <c r="C12" s="100">
        <v>1985</v>
      </c>
      <c r="D12" s="101">
        <f t="shared" si="0"/>
        <v>5.7</v>
      </c>
      <c r="E12" s="96">
        <f t="shared" si="1"/>
        <v>5.6897984922750604</v>
      </c>
    </row>
    <row r="13" spans="1:5" ht="18.75" customHeight="1" x14ac:dyDescent="0.3">
      <c r="A13" s="98" t="s">
        <v>136</v>
      </c>
      <c r="B13" s="102" t="s">
        <v>45</v>
      </c>
      <c r="C13" s="100">
        <v>1858</v>
      </c>
      <c r="D13" s="101">
        <f t="shared" si="0"/>
        <v>5.3</v>
      </c>
      <c r="E13" s="96">
        <f t="shared" si="1"/>
        <v>5.3257660446584696</v>
      </c>
    </row>
    <row r="14" spans="1:5" ht="18.75" customHeight="1" x14ac:dyDescent="0.3">
      <c r="A14" s="98" t="s">
        <v>220</v>
      </c>
      <c r="B14" s="99" t="s">
        <v>47</v>
      </c>
      <c r="C14" s="103">
        <v>1277</v>
      </c>
      <c r="D14" s="101">
        <f t="shared" si="0"/>
        <v>3.7</v>
      </c>
      <c r="E14" s="96">
        <f t="shared" si="1"/>
        <v>3.6603892567431999</v>
      </c>
    </row>
    <row r="15" spans="1:5" ht="18.75" customHeight="1" x14ac:dyDescent="0.3">
      <c r="A15" s="98" t="s">
        <v>107</v>
      </c>
      <c r="B15" s="102" t="s">
        <v>48</v>
      </c>
      <c r="C15" s="100">
        <v>857</v>
      </c>
      <c r="D15" s="101">
        <f t="shared" si="0"/>
        <v>2.5</v>
      </c>
      <c r="E15" s="96">
        <f t="shared" si="1"/>
        <v>2.4565024221056602</v>
      </c>
    </row>
    <row r="16" spans="1:5" ht="18.75" customHeight="1" x14ac:dyDescent="0.3">
      <c r="A16" s="98" t="s">
        <v>102</v>
      </c>
      <c r="B16" s="99" t="s">
        <v>49</v>
      </c>
      <c r="C16" s="100">
        <v>761</v>
      </c>
      <c r="D16" s="101">
        <f t="shared" si="0"/>
        <v>2.2000000000000002</v>
      </c>
      <c r="E16" s="96">
        <f t="shared" si="1"/>
        <v>2.1813282884742198</v>
      </c>
    </row>
    <row r="17" spans="1:5" ht="18.75" customHeight="1" x14ac:dyDescent="0.3">
      <c r="A17" s="98" t="s">
        <v>135</v>
      </c>
      <c r="B17" s="102" t="s">
        <v>51</v>
      </c>
      <c r="C17" s="100">
        <v>587</v>
      </c>
      <c r="D17" s="101">
        <f t="shared" si="0"/>
        <v>1.7</v>
      </c>
      <c r="E17" s="96">
        <f t="shared" si="1"/>
        <v>1.6825751712672301</v>
      </c>
    </row>
    <row r="18" spans="1:5" ht="18.75" customHeight="1" x14ac:dyDescent="0.3">
      <c r="A18" s="98" t="s">
        <v>105</v>
      </c>
      <c r="B18" s="99" t="s">
        <v>53</v>
      </c>
      <c r="C18" s="100">
        <v>507</v>
      </c>
      <c r="D18" s="101">
        <f t="shared" si="0"/>
        <v>1.5</v>
      </c>
      <c r="E18" s="96">
        <f t="shared" si="1"/>
        <v>1.4532633932410399</v>
      </c>
    </row>
    <row r="19" spans="1:5" ht="18.75" customHeight="1" x14ac:dyDescent="0.3">
      <c r="A19" s="98" t="s">
        <v>143</v>
      </c>
      <c r="B19" s="102" t="s">
        <v>55</v>
      </c>
      <c r="C19" s="100">
        <v>503</v>
      </c>
      <c r="D19" s="101">
        <f t="shared" si="0"/>
        <v>1.4</v>
      </c>
      <c r="E19" s="96">
        <f t="shared" si="1"/>
        <v>1.4417978043397299</v>
      </c>
    </row>
    <row r="20" spans="1:5" ht="18.75" customHeight="1" x14ac:dyDescent="0.3">
      <c r="A20" s="98" t="s">
        <v>209</v>
      </c>
      <c r="B20" s="99" t="s">
        <v>57</v>
      </c>
      <c r="C20" s="103">
        <v>477</v>
      </c>
      <c r="D20" s="101">
        <f t="shared" si="0"/>
        <v>1.4</v>
      </c>
      <c r="E20" s="96">
        <f t="shared" si="1"/>
        <v>1.3672714764812099</v>
      </c>
    </row>
    <row r="21" spans="1:5" ht="18.75" customHeight="1" x14ac:dyDescent="0.3">
      <c r="A21" s="98" t="s">
        <v>224</v>
      </c>
      <c r="B21" s="104"/>
      <c r="C21" s="103">
        <v>4596</v>
      </c>
      <c r="D21" s="101">
        <v>15.1</v>
      </c>
      <c r="E21" s="96">
        <f t="shared" si="1"/>
        <v>13.1739616476051</v>
      </c>
    </row>
    <row r="22" spans="1:5" ht="18.75" customHeight="1" x14ac:dyDescent="0.3">
      <c r="A22" s="85" t="s">
        <v>110</v>
      </c>
      <c r="B22" s="82" t="s">
        <v>58</v>
      </c>
      <c r="C22" s="86">
        <v>426</v>
      </c>
      <c r="D22" s="79">
        <f t="shared" si="0"/>
        <v>1.2</v>
      </c>
      <c r="E22" s="96">
        <f t="shared" si="1"/>
        <v>1.22108521798951</v>
      </c>
    </row>
    <row r="23" spans="1:5" ht="18.75" customHeight="1" x14ac:dyDescent="0.3">
      <c r="A23" s="85" t="s">
        <v>104</v>
      </c>
      <c r="B23" s="77" t="s">
        <v>71</v>
      </c>
      <c r="C23" s="86">
        <v>350</v>
      </c>
      <c r="D23" s="79">
        <f t="shared" si="0"/>
        <v>1</v>
      </c>
      <c r="E23" s="96">
        <f t="shared" si="1"/>
        <v>1.00323902886462</v>
      </c>
    </row>
    <row r="24" spans="1:5" ht="18.75" customHeight="1" x14ac:dyDescent="0.3">
      <c r="A24" s="85" t="s">
        <v>206</v>
      </c>
      <c r="B24" s="82" t="s">
        <v>73</v>
      </c>
      <c r="C24" s="86">
        <v>321</v>
      </c>
      <c r="D24" s="79">
        <f t="shared" si="0"/>
        <v>0.9</v>
      </c>
      <c r="E24" s="96">
        <f t="shared" si="1"/>
        <v>0.92011350933012304</v>
      </c>
    </row>
    <row r="25" spans="1:5" ht="18.75" customHeight="1" x14ac:dyDescent="0.3">
      <c r="A25" s="85" t="s">
        <v>194</v>
      </c>
      <c r="B25" s="77" t="s">
        <v>75</v>
      </c>
      <c r="C25" s="86">
        <v>318</v>
      </c>
      <c r="D25" s="79">
        <f t="shared" si="0"/>
        <v>0.9</v>
      </c>
      <c r="E25" s="96">
        <f t="shared" si="1"/>
        <v>0.91151431765414104</v>
      </c>
    </row>
    <row r="26" spans="1:5" ht="18.75" customHeight="1" x14ac:dyDescent="0.3">
      <c r="A26" s="85" t="s">
        <v>122</v>
      </c>
      <c r="B26" s="82" t="s">
        <v>77</v>
      </c>
      <c r="C26" s="86">
        <v>304</v>
      </c>
      <c r="D26" s="79">
        <f t="shared" si="0"/>
        <v>0.9</v>
      </c>
      <c r="E26" s="96">
        <f t="shared" si="1"/>
        <v>0.87138475649955605</v>
      </c>
    </row>
    <row r="27" spans="1:5" ht="18.75" customHeight="1" x14ac:dyDescent="0.3">
      <c r="A27" s="85" t="s">
        <v>186</v>
      </c>
      <c r="B27" s="77" t="s">
        <v>79</v>
      </c>
      <c r="C27" s="86">
        <v>271</v>
      </c>
      <c r="D27" s="79">
        <f t="shared" si="0"/>
        <v>0.8</v>
      </c>
      <c r="E27" s="96">
        <f t="shared" si="1"/>
        <v>0.77679364806374895</v>
      </c>
    </row>
    <row r="28" spans="1:5" ht="18.75" customHeight="1" x14ac:dyDescent="0.3">
      <c r="A28" s="85" t="s">
        <v>191</v>
      </c>
      <c r="B28" s="82" t="s">
        <v>81</v>
      </c>
      <c r="C28" s="88">
        <v>243</v>
      </c>
      <c r="D28" s="79">
        <f t="shared" si="0"/>
        <v>0.7</v>
      </c>
      <c r="E28" s="96">
        <f t="shared" si="1"/>
        <v>0.69653452575457897</v>
      </c>
    </row>
    <row r="29" spans="1:5" ht="18.75" customHeight="1" x14ac:dyDescent="0.3">
      <c r="A29" s="85" t="s">
        <v>115</v>
      </c>
      <c r="B29" s="77" t="s">
        <v>83</v>
      </c>
      <c r="C29" s="86">
        <v>232</v>
      </c>
      <c r="D29" s="79">
        <f t="shared" si="0"/>
        <v>0.7</v>
      </c>
      <c r="E29" s="96">
        <f t="shared" si="1"/>
        <v>0.66500415627597698</v>
      </c>
    </row>
    <row r="30" spans="1:5" ht="18.75" customHeight="1" x14ac:dyDescent="0.3">
      <c r="A30" s="85" t="s">
        <v>106</v>
      </c>
      <c r="B30" s="82" t="s">
        <v>133</v>
      </c>
      <c r="C30" s="88">
        <v>216</v>
      </c>
      <c r="D30" s="79">
        <f t="shared" si="0"/>
        <v>0.6</v>
      </c>
      <c r="E30" s="96">
        <f t="shared" si="1"/>
        <v>0.61914180067073699</v>
      </c>
    </row>
    <row r="31" spans="1:5" ht="18.75" customHeight="1" x14ac:dyDescent="0.3">
      <c r="A31" s="89" t="s">
        <v>108</v>
      </c>
      <c r="B31" s="77" t="s">
        <v>147</v>
      </c>
      <c r="C31" s="86">
        <v>215</v>
      </c>
      <c r="D31" s="79">
        <f t="shared" si="0"/>
        <v>0.6</v>
      </c>
      <c r="E31" s="96">
        <f t="shared" si="1"/>
        <v>0.61627540344540899</v>
      </c>
    </row>
    <row r="32" spans="1:5" ht="18.75" customHeight="1" x14ac:dyDescent="0.3">
      <c r="A32" s="85" t="s">
        <v>112</v>
      </c>
      <c r="B32" s="82" t="s">
        <v>148</v>
      </c>
      <c r="C32" s="86">
        <v>206</v>
      </c>
      <c r="D32" s="79">
        <f t="shared" si="0"/>
        <v>0.6</v>
      </c>
      <c r="E32" s="96">
        <f t="shared" si="1"/>
        <v>0.59047782841746199</v>
      </c>
    </row>
    <row r="33" spans="1:5" ht="18.75" customHeight="1" x14ac:dyDescent="0.3">
      <c r="A33" s="85" t="s">
        <v>204</v>
      </c>
      <c r="B33" s="77" t="s">
        <v>149</v>
      </c>
      <c r="C33" s="86">
        <v>190</v>
      </c>
      <c r="D33" s="79">
        <f t="shared" si="0"/>
        <v>0.5</v>
      </c>
      <c r="E33" s="96">
        <f t="shared" si="1"/>
        <v>0.544615472812222</v>
      </c>
    </row>
    <row r="34" spans="1:5" ht="18.75" customHeight="1" x14ac:dyDescent="0.3">
      <c r="A34" s="85" t="s">
        <v>202</v>
      </c>
      <c r="B34" s="82" t="s">
        <v>150</v>
      </c>
      <c r="C34" s="88">
        <v>148</v>
      </c>
      <c r="D34" s="79">
        <f t="shared" si="0"/>
        <v>0.4</v>
      </c>
      <c r="E34" s="96">
        <f t="shared" si="1"/>
        <v>0.42422678934846803</v>
      </c>
    </row>
    <row r="35" spans="1:5" ht="18.75" customHeight="1" x14ac:dyDescent="0.3">
      <c r="A35" s="85" t="s">
        <v>116</v>
      </c>
      <c r="B35" s="77" t="s">
        <v>151</v>
      </c>
      <c r="C35" s="86">
        <v>146</v>
      </c>
      <c r="D35" s="79">
        <f t="shared" si="0"/>
        <v>0.4</v>
      </c>
      <c r="E35" s="96">
        <f t="shared" si="1"/>
        <v>0.41849399489781303</v>
      </c>
    </row>
    <row r="36" spans="1:5" ht="18.75" customHeight="1" x14ac:dyDescent="0.3">
      <c r="A36" s="85" t="s">
        <v>222</v>
      </c>
      <c r="B36" s="82" t="s">
        <v>152</v>
      </c>
      <c r="C36" s="86">
        <v>111</v>
      </c>
      <c r="D36" s="79">
        <f t="shared" si="0"/>
        <v>0.3</v>
      </c>
      <c r="E36" s="96">
        <f t="shared" si="1"/>
        <v>0.31817009201135099</v>
      </c>
    </row>
    <row r="37" spans="1:5" ht="18.75" customHeight="1" x14ac:dyDescent="0.3">
      <c r="A37" s="85" t="s">
        <v>189</v>
      </c>
      <c r="B37" s="77" t="s">
        <v>153</v>
      </c>
      <c r="C37" s="88">
        <v>101</v>
      </c>
      <c r="D37" s="79">
        <f t="shared" si="0"/>
        <v>0.3</v>
      </c>
      <c r="E37" s="96">
        <f t="shared" si="1"/>
        <v>0.289506119758076</v>
      </c>
    </row>
    <row r="38" spans="1:5" ht="18.75" customHeight="1" x14ac:dyDescent="0.3">
      <c r="A38" s="85" t="s">
        <v>190</v>
      </c>
      <c r="B38" s="82" t="s">
        <v>154</v>
      </c>
      <c r="C38" s="86">
        <v>86</v>
      </c>
      <c r="D38" s="79">
        <f t="shared" si="0"/>
        <v>0.2</v>
      </c>
      <c r="E38" s="96">
        <f t="shared" si="1"/>
        <v>0.24651016137816401</v>
      </c>
    </row>
    <row r="39" spans="1:5" ht="18.75" customHeight="1" x14ac:dyDescent="0.3">
      <c r="A39" s="85" t="s">
        <v>196</v>
      </c>
      <c r="B39" s="77" t="s">
        <v>155</v>
      </c>
      <c r="C39" s="88">
        <v>85</v>
      </c>
      <c r="D39" s="79">
        <f t="shared" si="0"/>
        <v>0.2</v>
      </c>
      <c r="E39" s="96">
        <f t="shared" si="1"/>
        <v>0.24364376415283601</v>
      </c>
    </row>
    <row r="40" spans="1:5" ht="18.75" customHeight="1" x14ac:dyDescent="0.3">
      <c r="A40" s="85" t="s">
        <v>118</v>
      </c>
      <c r="B40" s="82" t="s">
        <v>156</v>
      </c>
      <c r="C40" s="86">
        <v>80</v>
      </c>
      <c r="D40" s="79">
        <f t="shared" si="0"/>
        <v>0.2</v>
      </c>
      <c r="E40" s="96">
        <f t="shared" si="1"/>
        <v>0.22931177802619901</v>
      </c>
    </row>
    <row r="41" spans="1:5" ht="18.75" customHeight="1" x14ac:dyDescent="0.3">
      <c r="A41" s="85" t="s">
        <v>207</v>
      </c>
      <c r="B41" s="77" t="s">
        <v>157</v>
      </c>
      <c r="C41" s="88">
        <v>71</v>
      </c>
      <c r="D41" s="79">
        <f t="shared" si="0"/>
        <v>0.2</v>
      </c>
      <c r="E41" s="96">
        <f t="shared" si="1"/>
        <v>0.20351420299825099</v>
      </c>
    </row>
    <row r="42" spans="1:5" ht="18.75" customHeight="1" x14ac:dyDescent="0.3">
      <c r="A42" s="85" t="s">
        <v>215</v>
      </c>
      <c r="B42" s="82" t="s">
        <v>158</v>
      </c>
      <c r="C42" s="88">
        <v>54</v>
      </c>
      <c r="D42" s="79">
        <f t="shared" si="0"/>
        <v>0.2</v>
      </c>
      <c r="E42" s="96">
        <f t="shared" si="1"/>
        <v>0.154785450167684</v>
      </c>
    </row>
    <row r="43" spans="1:5" ht="18.75" customHeight="1" x14ac:dyDescent="0.3">
      <c r="A43" s="85" t="s">
        <v>137</v>
      </c>
      <c r="B43" s="77" t="s">
        <v>159</v>
      </c>
      <c r="C43" s="88">
        <v>47</v>
      </c>
      <c r="D43" s="79">
        <f t="shared" si="0"/>
        <v>0.1</v>
      </c>
      <c r="E43" s="96">
        <f t="shared" si="1"/>
        <v>0.134720669590392</v>
      </c>
    </row>
    <row r="44" spans="1:5" ht="18.75" customHeight="1" x14ac:dyDescent="0.3">
      <c r="A44" s="85" t="s">
        <v>193</v>
      </c>
      <c r="B44" s="82" t="s">
        <v>160</v>
      </c>
      <c r="C44" s="88">
        <v>44</v>
      </c>
      <c r="D44" s="79">
        <f t="shared" si="0"/>
        <v>0.1</v>
      </c>
      <c r="E44" s="96">
        <f t="shared" si="1"/>
        <v>0.126121477914409</v>
      </c>
    </row>
    <row r="45" spans="1:5" ht="18.75" customHeight="1" x14ac:dyDescent="0.3">
      <c r="A45" s="85" t="s">
        <v>188</v>
      </c>
      <c r="B45" s="77" t="s">
        <v>161</v>
      </c>
      <c r="C45" s="88">
        <v>41</v>
      </c>
      <c r="D45" s="79">
        <f t="shared" si="0"/>
        <v>0.1</v>
      </c>
      <c r="E45" s="96">
        <f t="shared" si="1"/>
        <v>0.117522286238427</v>
      </c>
    </row>
    <row r="46" spans="1:5" ht="18.75" customHeight="1" x14ac:dyDescent="0.3">
      <c r="A46" s="85" t="s">
        <v>120</v>
      </c>
      <c r="B46" s="82" t="s">
        <v>162</v>
      </c>
      <c r="C46" s="88">
        <v>39</v>
      </c>
      <c r="D46" s="79">
        <f t="shared" si="0"/>
        <v>0.1</v>
      </c>
      <c r="E46" s="96">
        <f t="shared" si="1"/>
        <v>0.11178949178777201</v>
      </c>
    </row>
    <row r="47" spans="1:5" ht="18.75" customHeight="1" x14ac:dyDescent="0.3">
      <c r="A47" s="85" t="s">
        <v>221</v>
      </c>
      <c r="B47" s="77" t="s">
        <v>163</v>
      </c>
      <c r="C47" s="86">
        <v>37</v>
      </c>
      <c r="D47" s="79">
        <f t="shared" si="0"/>
        <v>0.1</v>
      </c>
      <c r="E47" s="96">
        <f t="shared" si="1"/>
        <v>0.10605669733711701</v>
      </c>
    </row>
    <row r="48" spans="1:5" ht="18.75" customHeight="1" x14ac:dyDescent="0.3">
      <c r="A48" s="85" t="s">
        <v>192</v>
      </c>
      <c r="B48" s="82" t="s">
        <v>164</v>
      </c>
      <c r="C48" s="88">
        <v>35</v>
      </c>
      <c r="D48" s="79">
        <f t="shared" si="0"/>
        <v>0.1</v>
      </c>
      <c r="E48" s="96">
        <f t="shared" si="1"/>
        <v>0.10032390288646199</v>
      </c>
    </row>
    <row r="49" spans="1:5" ht="18.75" customHeight="1" x14ac:dyDescent="0.3">
      <c r="A49" s="85" t="s">
        <v>119</v>
      </c>
      <c r="B49" s="77" t="s">
        <v>165</v>
      </c>
      <c r="C49" s="86">
        <v>30</v>
      </c>
      <c r="D49" s="79">
        <f t="shared" si="0"/>
        <v>0.1</v>
      </c>
      <c r="E49" s="96">
        <f t="shared" si="1"/>
        <v>8.5991916759824594E-2</v>
      </c>
    </row>
    <row r="50" spans="1:5" ht="18.75" customHeight="1" x14ac:dyDescent="0.3">
      <c r="A50" s="85" t="s">
        <v>187</v>
      </c>
      <c r="B50" s="82" t="s">
        <v>166</v>
      </c>
      <c r="C50" s="86">
        <v>17</v>
      </c>
      <c r="D50" s="79">
        <f t="shared" si="0"/>
        <v>0</v>
      </c>
      <c r="E50" s="96">
        <f t="shared" si="1"/>
        <v>4.8728752830567303E-2</v>
      </c>
    </row>
    <row r="51" spans="1:5" ht="18.75" customHeight="1" x14ac:dyDescent="0.3">
      <c r="A51" s="85" t="s">
        <v>195</v>
      </c>
      <c r="B51" s="77" t="s">
        <v>167</v>
      </c>
      <c r="C51" s="86">
        <v>17</v>
      </c>
      <c r="D51" s="79">
        <f t="shared" si="0"/>
        <v>0</v>
      </c>
      <c r="E51" s="96">
        <f t="shared" si="1"/>
        <v>4.8728752830567303E-2</v>
      </c>
    </row>
    <row r="52" spans="1:5" ht="18.75" customHeight="1" x14ac:dyDescent="0.3">
      <c r="A52" s="85" t="s">
        <v>211</v>
      </c>
      <c r="B52" s="82" t="s">
        <v>168</v>
      </c>
      <c r="C52" s="86">
        <v>17</v>
      </c>
      <c r="D52" s="79">
        <f t="shared" si="0"/>
        <v>0</v>
      </c>
      <c r="E52" s="96">
        <f t="shared" si="1"/>
        <v>4.8728752830567303E-2</v>
      </c>
    </row>
    <row r="53" spans="1:5" ht="18.75" customHeight="1" x14ac:dyDescent="0.3">
      <c r="A53" s="85" t="s">
        <v>200</v>
      </c>
      <c r="B53" s="77" t="s">
        <v>169</v>
      </c>
      <c r="C53" s="86">
        <v>16</v>
      </c>
      <c r="D53" s="79">
        <f t="shared" si="0"/>
        <v>0</v>
      </c>
      <c r="E53" s="96">
        <f t="shared" si="1"/>
        <v>4.5862355605239803E-2</v>
      </c>
    </row>
    <row r="54" spans="1:5" ht="18.75" customHeight="1" x14ac:dyDescent="0.3">
      <c r="A54" s="85" t="s">
        <v>219</v>
      </c>
      <c r="B54" s="82" t="s">
        <v>170</v>
      </c>
      <c r="C54" s="86">
        <v>14</v>
      </c>
      <c r="D54" s="79">
        <f t="shared" si="0"/>
        <v>0</v>
      </c>
      <c r="E54" s="96">
        <f t="shared" si="1"/>
        <v>4.0129561154584797E-2</v>
      </c>
    </row>
    <row r="55" spans="1:5" ht="18.75" customHeight="1" x14ac:dyDescent="0.3">
      <c r="A55" s="85" t="s">
        <v>101</v>
      </c>
      <c r="B55" s="77" t="s">
        <v>171</v>
      </c>
      <c r="C55" s="86">
        <v>11</v>
      </c>
      <c r="D55" s="79">
        <f t="shared" si="0"/>
        <v>0</v>
      </c>
      <c r="E55" s="96">
        <f t="shared" si="1"/>
        <v>3.1530369478602299E-2</v>
      </c>
    </row>
    <row r="56" spans="1:5" ht="18.75" customHeight="1" x14ac:dyDescent="0.3">
      <c r="A56" s="85" t="s">
        <v>223</v>
      </c>
      <c r="B56" s="82" t="s">
        <v>172</v>
      </c>
      <c r="C56" s="86">
        <v>10</v>
      </c>
      <c r="D56" s="79">
        <f t="shared" si="0"/>
        <v>0</v>
      </c>
      <c r="E56" s="96">
        <f t="shared" si="1"/>
        <v>2.86639722532749E-2</v>
      </c>
    </row>
    <row r="57" spans="1:5" ht="18.75" customHeight="1" x14ac:dyDescent="0.3">
      <c r="A57" s="90" t="s">
        <v>199</v>
      </c>
      <c r="B57" s="77" t="s">
        <v>173</v>
      </c>
      <c r="C57" s="86">
        <v>9</v>
      </c>
      <c r="D57" s="79">
        <f t="shared" si="0"/>
        <v>0</v>
      </c>
      <c r="E57" s="96">
        <f t="shared" si="1"/>
        <v>2.5797575027947401E-2</v>
      </c>
    </row>
    <row r="58" spans="1:5" ht="18.75" customHeight="1" x14ac:dyDescent="0.3">
      <c r="A58" s="85" t="s">
        <v>198</v>
      </c>
      <c r="B58" s="82" t="s">
        <v>174</v>
      </c>
      <c r="C58" s="86">
        <v>8</v>
      </c>
      <c r="D58" s="79">
        <f t="shared" si="0"/>
        <v>0</v>
      </c>
      <c r="E58" s="96">
        <f t="shared" si="1"/>
        <v>2.2931177802619902E-2</v>
      </c>
    </row>
    <row r="59" spans="1:5" ht="18.75" customHeight="1" x14ac:dyDescent="0.3">
      <c r="A59" s="89" t="s">
        <v>208</v>
      </c>
      <c r="B59" s="77" t="s">
        <v>175</v>
      </c>
      <c r="C59" s="91">
        <v>8</v>
      </c>
      <c r="D59" s="79">
        <f t="shared" si="0"/>
        <v>0</v>
      </c>
      <c r="E59" s="96">
        <f t="shared" si="1"/>
        <v>2.2931177802619902E-2</v>
      </c>
    </row>
    <row r="60" spans="1:5" ht="18.75" customHeight="1" x14ac:dyDescent="0.3">
      <c r="A60" s="85" t="s">
        <v>216</v>
      </c>
      <c r="B60" s="82" t="s">
        <v>176</v>
      </c>
      <c r="C60" s="86">
        <v>5</v>
      </c>
      <c r="D60" s="79">
        <f t="shared" si="0"/>
        <v>0</v>
      </c>
      <c r="E60" s="96">
        <f t="shared" si="1"/>
        <v>1.43319861266374E-2</v>
      </c>
    </row>
    <row r="61" spans="1:5" ht="18.75" customHeight="1" x14ac:dyDescent="0.3">
      <c r="A61" s="85" t="s">
        <v>185</v>
      </c>
      <c r="B61" s="77" t="s">
        <v>177</v>
      </c>
      <c r="C61" s="88">
        <v>4</v>
      </c>
      <c r="D61" s="79">
        <f t="shared" si="0"/>
        <v>0</v>
      </c>
      <c r="E61" s="96">
        <f t="shared" si="1"/>
        <v>1.14655889013099E-2</v>
      </c>
    </row>
    <row r="62" spans="1:5" ht="18.75" customHeight="1" x14ac:dyDescent="0.3">
      <c r="A62" s="85" t="s">
        <v>197</v>
      </c>
      <c r="B62" s="82" t="s">
        <v>178</v>
      </c>
      <c r="C62" s="86">
        <v>4</v>
      </c>
      <c r="D62" s="79">
        <f t="shared" si="0"/>
        <v>0</v>
      </c>
      <c r="E62" s="96">
        <f t="shared" si="1"/>
        <v>1.14655889013099E-2</v>
      </c>
    </row>
    <row r="63" spans="1:5" ht="18.75" customHeight="1" x14ac:dyDescent="0.3">
      <c r="A63" s="85" t="s">
        <v>217</v>
      </c>
      <c r="B63" s="77" t="s">
        <v>179</v>
      </c>
      <c r="C63" s="88">
        <v>2</v>
      </c>
      <c r="D63" s="79">
        <f t="shared" si="0"/>
        <v>0</v>
      </c>
      <c r="E63" s="96">
        <f t="shared" si="1"/>
        <v>5.7327944506549702E-3</v>
      </c>
    </row>
    <row r="64" spans="1:5" ht="18.75" customHeight="1" x14ac:dyDescent="0.3">
      <c r="A64" s="85" t="s">
        <v>203</v>
      </c>
      <c r="B64" s="82" t="s">
        <v>180</v>
      </c>
      <c r="C64" s="86">
        <v>2</v>
      </c>
      <c r="D64" s="79">
        <f t="shared" si="0"/>
        <v>0</v>
      </c>
      <c r="E64" s="96">
        <f t="shared" si="1"/>
        <v>5.7327944506549702E-3</v>
      </c>
    </row>
    <row r="65" spans="1:5" ht="18.75" customHeight="1" x14ac:dyDescent="0.3">
      <c r="A65" s="85" t="s">
        <v>205</v>
      </c>
      <c r="B65" s="77" t="s">
        <v>181</v>
      </c>
      <c r="C65" s="86">
        <v>2</v>
      </c>
      <c r="D65" s="79">
        <f t="shared" si="0"/>
        <v>0</v>
      </c>
      <c r="E65" s="96">
        <f t="shared" si="1"/>
        <v>5.7327944506549702E-3</v>
      </c>
    </row>
    <row r="66" spans="1:5" ht="18.75" customHeight="1" x14ac:dyDescent="0.3">
      <c r="A66" s="85" t="s">
        <v>218</v>
      </c>
      <c r="B66" s="82" t="s">
        <v>182</v>
      </c>
      <c r="C66" s="88">
        <v>1</v>
      </c>
      <c r="D66" s="79">
        <f t="shared" si="0"/>
        <v>0</v>
      </c>
      <c r="E66" s="96">
        <f t="shared" si="1"/>
        <v>2.8663972253274899E-3</v>
      </c>
    </row>
    <row r="67" spans="1:5" ht="18.75" customHeight="1" x14ac:dyDescent="0.3">
      <c r="A67" s="89" t="s">
        <v>201</v>
      </c>
      <c r="B67" s="77" t="s">
        <v>183</v>
      </c>
      <c r="C67" s="91">
        <v>1</v>
      </c>
      <c r="D67" s="79">
        <f t="shared" si="0"/>
        <v>0</v>
      </c>
      <c r="E67" s="96">
        <f t="shared" si="1"/>
        <v>2.8663972253274899E-3</v>
      </c>
    </row>
    <row r="68" spans="1:5" ht="18.75" customHeight="1" x14ac:dyDescent="0.3">
      <c r="A68" s="85" t="s">
        <v>212</v>
      </c>
      <c r="B68" s="82" t="s">
        <v>184</v>
      </c>
      <c r="C68" s="86">
        <v>1</v>
      </c>
      <c r="D68" s="79">
        <f t="shared" si="0"/>
        <v>0</v>
      </c>
      <c r="E68" s="96">
        <f t="shared" si="1"/>
        <v>2.8663972253274899E-3</v>
      </c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59055118110236227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="80" zoomScaleNormal="100" zoomScaleSheetLayoutView="80" workbookViewId="0">
      <selection activeCell="H14" sqref="H14"/>
    </sheetView>
  </sheetViews>
  <sheetFormatPr defaultRowHeight="15.75" x14ac:dyDescent="0.25"/>
  <cols>
    <col min="1" max="1" width="22.140625" style="2" customWidth="1"/>
    <col min="2" max="2" width="10.5703125" style="2" customWidth="1"/>
    <col min="3" max="3" width="10.7109375" style="2" customWidth="1"/>
    <col min="4" max="7" width="10.5703125" style="2" customWidth="1"/>
    <col min="8" max="16384" width="9.140625" style="2"/>
  </cols>
  <sheetData>
    <row r="1" spans="1:7" s="1" customFormat="1" ht="78.75" customHeight="1" x14ac:dyDescent="0.3">
      <c r="A1" s="276" t="s">
        <v>132</v>
      </c>
      <c r="B1" s="276"/>
      <c r="C1" s="276"/>
      <c r="D1" s="276"/>
      <c r="E1" s="276"/>
      <c r="F1" s="276"/>
      <c r="G1" s="276"/>
    </row>
    <row r="2" spans="1:7" ht="16.5" customHeight="1" x14ac:dyDescent="0.3">
      <c r="A2" s="277" t="s">
        <v>124</v>
      </c>
      <c r="B2" s="277"/>
      <c r="C2" s="277"/>
      <c r="D2" s="277"/>
      <c r="E2" s="277"/>
      <c r="F2" s="277"/>
      <c r="G2" s="277"/>
    </row>
    <row r="3" spans="1:7" ht="2.25" customHeight="1" x14ac:dyDescent="0.25">
      <c r="A3" s="3"/>
      <c r="B3" s="3"/>
      <c r="C3" s="3"/>
      <c r="D3" s="3"/>
      <c r="E3" s="3"/>
    </row>
    <row r="4" spans="1:7" ht="2.25" customHeight="1" x14ac:dyDescent="0.25">
      <c r="A4" s="3"/>
      <c r="B4" s="3"/>
      <c r="C4" s="3"/>
      <c r="D4" s="3"/>
      <c r="E4" s="3"/>
    </row>
    <row r="5" spans="1:7" s="4" customFormat="1" ht="21.75" customHeight="1" x14ac:dyDescent="0.3">
      <c r="A5" s="278"/>
      <c r="B5" s="275" t="s">
        <v>29</v>
      </c>
      <c r="C5" s="275"/>
      <c r="D5" s="275" t="s">
        <v>0</v>
      </c>
      <c r="E5" s="275"/>
      <c r="F5" s="275" t="s">
        <v>131</v>
      </c>
      <c r="G5" s="275"/>
    </row>
    <row r="6" spans="1:7" ht="47.25" customHeight="1" x14ac:dyDescent="0.25">
      <c r="A6" s="279"/>
      <c r="B6" s="16" t="s">
        <v>1</v>
      </c>
      <c r="C6" s="17" t="s">
        <v>2</v>
      </c>
      <c r="D6" s="16" t="s">
        <v>1</v>
      </c>
      <c r="E6" s="17" t="s">
        <v>2</v>
      </c>
      <c r="F6" s="16" t="s">
        <v>1</v>
      </c>
      <c r="G6" s="17" t="s">
        <v>2</v>
      </c>
    </row>
    <row r="7" spans="1:7" s="15" customFormat="1" ht="13.5" customHeight="1" thickBot="1" x14ac:dyDescent="0.25">
      <c r="A7" s="24" t="s">
        <v>31</v>
      </c>
      <c r="B7" s="24">
        <v>1</v>
      </c>
      <c r="C7" s="24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8" customFormat="1" ht="21.75" customHeight="1" thickTop="1" x14ac:dyDescent="0.2">
      <c r="A8" s="5" t="s">
        <v>3</v>
      </c>
      <c r="B8" s="26">
        <v>76884</v>
      </c>
      <c r="C8" s="29">
        <v>100</v>
      </c>
      <c r="D8" s="6">
        <f>SUM(D9:D33)</f>
        <v>79203</v>
      </c>
      <c r="E8" s="7">
        <f>SUM(E9:E33)</f>
        <v>100</v>
      </c>
      <c r="F8" s="6">
        <f>SUM(F9:F33)</f>
        <v>83779</v>
      </c>
      <c r="G8" s="7">
        <f>SUM(G9:G33)</f>
        <v>100</v>
      </c>
    </row>
    <row r="9" spans="1:7" ht="21.75" customHeight="1" x14ac:dyDescent="0.3">
      <c r="A9" s="9" t="s">
        <v>4</v>
      </c>
      <c r="B9" s="27">
        <v>247</v>
      </c>
      <c r="C9" s="30">
        <v>0.3</v>
      </c>
      <c r="D9" s="10">
        <v>561</v>
      </c>
      <c r="E9" s="11">
        <f>ROUND(D9/D$8*100,1)</f>
        <v>0.7</v>
      </c>
      <c r="F9" s="10">
        <v>601</v>
      </c>
      <c r="G9" s="11">
        <f>ROUND(F9/F$8*100,1)</f>
        <v>0.7</v>
      </c>
    </row>
    <row r="10" spans="1:7" ht="21.75" customHeight="1" x14ac:dyDescent="0.3">
      <c r="A10" s="9" t="s">
        <v>5</v>
      </c>
      <c r="B10" s="27">
        <v>171</v>
      </c>
      <c r="C10" s="30">
        <v>0.2</v>
      </c>
      <c r="D10" s="10">
        <v>101</v>
      </c>
      <c r="E10" s="11">
        <f>ROUND(D10/D$8*100,1)</f>
        <v>0.1</v>
      </c>
      <c r="F10" s="10">
        <v>261</v>
      </c>
      <c r="G10" s="11">
        <f>ROUND(F10/F$8*100,1)</f>
        <v>0.3</v>
      </c>
    </row>
    <row r="11" spans="1:7" ht="21.75" customHeight="1" x14ac:dyDescent="0.3">
      <c r="A11" s="9" t="s">
        <v>6</v>
      </c>
      <c r="B11" s="27">
        <v>776</v>
      </c>
      <c r="C11" s="30">
        <v>1</v>
      </c>
      <c r="D11" s="10">
        <v>1213</v>
      </c>
      <c r="E11" s="11">
        <f t="shared" ref="E11:E33" si="0">ROUND(D11/D$8*100,1)</f>
        <v>1.5</v>
      </c>
      <c r="F11" s="10">
        <v>1956</v>
      </c>
      <c r="G11" s="11">
        <f t="shared" ref="G11:G21" si="1">ROUND(F11/F$8*100,1)</f>
        <v>2.2999999999999998</v>
      </c>
    </row>
    <row r="12" spans="1:7" ht="21.75" customHeight="1" x14ac:dyDescent="0.3">
      <c r="A12" s="9" t="s">
        <v>7</v>
      </c>
      <c r="B12" s="27">
        <v>2961</v>
      </c>
      <c r="C12" s="30">
        <v>3.9</v>
      </c>
      <c r="D12" s="10">
        <v>3018</v>
      </c>
      <c r="E12" s="11">
        <f t="shared" si="0"/>
        <v>3.8</v>
      </c>
      <c r="F12" s="10">
        <v>2926</v>
      </c>
      <c r="G12" s="11">
        <f t="shared" si="1"/>
        <v>3.5</v>
      </c>
    </row>
    <row r="13" spans="1:7" ht="21.75" customHeight="1" x14ac:dyDescent="0.3">
      <c r="A13" s="9" t="s">
        <v>8</v>
      </c>
      <c r="B13" s="27">
        <v>141</v>
      </c>
      <c r="C13" s="30">
        <v>0.2</v>
      </c>
      <c r="D13" s="10">
        <v>107</v>
      </c>
      <c r="E13" s="11">
        <f t="shared" si="0"/>
        <v>0.1</v>
      </c>
      <c r="F13" s="10">
        <v>685</v>
      </c>
      <c r="G13" s="11">
        <f t="shared" si="1"/>
        <v>0.8</v>
      </c>
    </row>
    <row r="14" spans="1:7" ht="21.75" customHeight="1" x14ac:dyDescent="0.3">
      <c r="A14" s="9" t="s">
        <v>9</v>
      </c>
      <c r="B14" s="27">
        <v>58</v>
      </c>
      <c r="C14" s="30">
        <v>0.1</v>
      </c>
      <c r="D14" s="10">
        <v>65</v>
      </c>
      <c r="E14" s="11">
        <f t="shared" si="0"/>
        <v>0.1</v>
      </c>
      <c r="F14" s="10">
        <v>169</v>
      </c>
      <c r="G14" s="11">
        <f t="shared" si="1"/>
        <v>0.2</v>
      </c>
    </row>
    <row r="15" spans="1:7" ht="21.75" customHeight="1" x14ac:dyDescent="0.3">
      <c r="A15" s="9" t="s">
        <v>10</v>
      </c>
      <c r="B15" s="27">
        <v>282</v>
      </c>
      <c r="C15" s="30">
        <v>0.4</v>
      </c>
      <c r="D15" s="10">
        <v>366</v>
      </c>
      <c r="E15" s="11">
        <f t="shared" si="0"/>
        <v>0.5</v>
      </c>
      <c r="F15" s="10">
        <v>449</v>
      </c>
      <c r="G15" s="11">
        <v>0.6</v>
      </c>
    </row>
    <row r="16" spans="1:7" ht="21.75" customHeight="1" x14ac:dyDescent="0.3">
      <c r="A16" s="9" t="s">
        <v>11</v>
      </c>
      <c r="B16" s="27">
        <v>345</v>
      </c>
      <c r="C16" s="30">
        <v>0.5</v>
      </c>
      <c r="D16" s="10">
        <v>371</v>
      </c>
      <c r="E16" s="11">
        <f t="shared" si="0"/>
        <v>0.5</v>
      </c>
      <c r="F16" s="10">
        <v>259</v>
      </c>
      <c r="G16" s="11">
        <f t="shared" si="1"/>
        <v>0.3</v>
      </c>
    </row>
    <row r="17" spans="1:7" ht="21.75" customHeight="1" x14ac:dyDescent="0.3">
      <c r="A17" s="9" t="s">
        <v>12</v>
      </c>
      <c r="B17" s="27">
        <v>30</v>
      </c>
      <c r="C17" s="30">
        <v>0</v>
      </c>
      <c r="D17" s="10">
        <v>131</v>
      </c>
      <c r="E17" s="11">
        <f t="shared" si="0"/>
        <v>0.2</v>
      </c>
      <c r="F17" s="10">
        <v>163</v>
      </c>
      <c r="G17" s="11">
        <f t="shared" si="1"/>
        <v>0.2</v>
      </c>
    </row>
    <row r="18" spans="1:7" ht="21.75" customHeight="1" x14ac:dyDescent="0.3">
      <c r="A18" s="9" t="s">
        <v>13</v>
      </c>
      <c r="B18" s="27">
        <v>676</v>
      </c>
      <c r="C18" s="30">
        <v>0.9</v>
      </c>
      <c r="D18" s="10">
        <v>373</v>
      </c>
      <c r="E18" s="11">
        <f t="shared" si="0"/>
        <v>0.5</v>
      </c>
      <c r="F18" s="10">
        <v>229</v>
      </c>
      <c r="G18" s="11">
        <f t="shared" si="1"/>
        <v>0.3</v>
      </c>
    </row>
    <row r="19" spans="1:7" ht="21.75" customHeight="1" x14ac:dyDescent="0.3">
      <c r="A19" s="9" t="s">
        <v>14</v>
      </c>
      <c r="B19" s="27">
        <v>0</v>
      </c>
      <c r="C19" s="30">
        <v>0</v>
      </c>
      <c r="D19" s="10">
        <v>0</v>
      </c>
      <c r="E19" s="11">
        <f t="shared" si="0"/>
        <v>0</v>
      </c>
      <c r="F19" s="10">
        <v>0</v>
      </c>
      <c r="G19" s="11">
        <f t="shared" si="1"/>
        <v>0</v>
      </c>
    </row>
    <row r="20" spans="1:7" ht="21.75" customHeight="1" x14ac:dyDescent="0.3">
      <c r="A20" s="9" t="s">
        <v>15</v>
      </c>
      <c r="B20" s="27">
        <v>602</v>
      </c>
      <c r="C20" s="30">
        <v>0.8</v>
      </c>
      <c r="D20" s="10">
        <v>2344</v>
      </c>
      <c r="E20" s="11">
        <f t="shared" si="0"/>
        <v>3</v>
      </c>
      <c r="F20" s="10">
        <v>3852</v>
      </c>
      <c r="G20" s="11">
        <f t="shared" si="1"/>
        <v>4.5999999999999996</v>
      </c>
    </row>
    <row r="21" spans="1:7" ht="21.75" customHeight="1" x14ac:dyDescent="0.3">
      <c r="A21" s="9" t="s">
        <v>16</v>
      </c>
      <c r="B21" s="27">
        <v>988</v>
      </c>
      <c r="C21" s="30">
        <v>1.3</v>
      </c>
      <c r="D21" s="10">
        <v>975</v>
      </c>
      <c r="E21" s="11">
        <f t="shared" si="0"/>
        <v>1.2</v>
      </c>
      <c r="F21" s="10">
        <v>1054</v>
      </c>
      <c r="G21" s="11">
        <f t="shared" si="1"/>
        <v>1.3</v>
      </c>
    </row>
    <row r="22" spans="1:7" ht="21.75" customHeight="1" x14ac:dyDescent="0.3">
      <c r="A22" s="9" t="s">
        <v>17</v>
      </c>
      <c r="B22" s="27">
        <v>63892</v>
      </c>
      <c r="C22" s="30">
        <v>83.1</v>
      </c>
      <c r="D22" s="10">
        <v>60841</v>
      </c>
      <c r="E22" s="11">
        <f>ROUND(D22/D$8*100,1)</f>
        <v>76.8</v>
      </c>
      <c r="F22" s="10">
        <v>61929</v>
      </c>
      <c r="G22" s="11">
        <f>ROUND(F22/F$8*100,1)</f>
        <v>73.900000000000006</v>
      </c>
    </row>
    <row r="23" spans="1:7" ht="21.75" customHeight="1" x14ac:dyDescent="0.3">
      <c r="A23" s="9" t="s">
        <v>18</v>
      </c>
      <c r="B23" s="27">
        <v>147</v>
      </c>
      <c r="C23" s="30">
        <v>0.2</v>
      </c>
      <c r="D23" s="10">
        <v>156</v>
      </c>
      <c r="E23" s="11">
        <f t="shared" si="0"/>
        <v>0.2</v>
      </c>
      <c r="F23" s="10">
        <v>19</v>
      </c>
      <c r="G23" s="11">
        <f t="shared" ref="G23:G33" si="2">ROUND(F23/F$8*100,1)</f>
        <v>0</v>
      </c>
    </row>
    <row r="24" spans="1:7" ht="21.75" customHeight="1" x14ac:dyDescent="0.3">
      <c r="A24" s="9" t="s">
        <v>19</v>
      </c>
      <c r="B24" s="27">
        <v>147</v>
      </c>
      <c r="C24" s="30">
        <v>0.2</v>
      </c>
      <c r="D24" s="10">
        <v>314</v>
      </c>
      <c r="E24" s="11">
        <f t="shared" si="0"/>
        <v>0.4</v>
      </c>
      <c r="F24" s="10">
        <v>351</v>
      </c>
      <c r="G24" s="11">
        <f t="shared" si="2"/>
        <v>0.4</v>
      </c>
    </row>
    <row r="25" spans="1:7" ht="21.75" customHeight="1" x14ac:dyDescent="0.3">
      <c r="A25" s="9" t="s">
        <v>20</v>
      </c>
      <c r="B25" s="27">
        <v>99</v>
      </c>
      <c r="C25" s="30">
        <v>0.1</v>
      </c>
      <c r="D25" s="10">
        <v>178</v>
      </c>
      <c r="E25" s="11">
        <f t="shared" si="0"/>
        <v>0.2</v>
      </c>
      <c r="F25" s="10">
        <v>159</v>
      </c>
      <c r="G25" s="11">
        <f t="shared" si="2"/>
        <v>0.2</v>
      </c>
    </row>
    <row r="26" spans="1:7" ht="21.75" customHeight="1" x14ac:dyDescent="0.3">
      <c r="A26" s="9" t="s">
        <v>21</v>
      </c>
      <c r="B26" s="27">
        <v>322</v>
      </c>
      <c r="C26" s="30">
        <v>0.4</v>
      </c>
      <c r="D26" s="10">
        <v>797</v>
      </c>
      <c r="E26" s="11">
        <f t="shared" si="0"/>
        <v>1</v>
      </c>
      <c r="F26" s="10">
        <v>938</v>
      </c>
      <c r="G26" s="11">
        <f t="shared" si="2"/>
        <v>1.1000000000000001</v>
      </c>
    </row>
    <row r="27" spans="1:7" ht="21.75" customHeight="1" x14ac:dyDescent="0.3">
      <c r="A27" s="9" t="s">
        <v>22</v>
      </c>
      <c r="B27" s="27">
        <v>1002</v>
      </c>
      <c r="C27" s="30">
        <v>1.3</v>
      </c>
      <c r="D27" s="10">
        <v>766</v>
      </c>
      <c r="E27" s="11">
        <f t="shared" si="0"/>
        <v>1</v>
      </c>
      <c r="F27" s="10">
        <v>661</v>
      </c>
      <c r="G27" s="11">
        <f t="shared" si="2"/>
        <v>0.8</v>
      </c>
    </row>
    <row r="28" spans="1:7" ht="21.75" customHeight="1" x14ac:dyDescent="0.3">
      <c r="A28" s="9" t="s">
        <v>23</v>
      </c>
      <c r="B28" s="27">
        <v>868</v>
      </c>
      <c r="C28" s="30">
        <v>1.1000000000000001</v>
      </c>
      <c r="D28" s="10">
        <v>1013</v>
      </c>
      <c r="E28" s="11">
        <f t="shared" si="0"/>
        <v>1.3</v>
      </c>
      <c r="F28" s="10">
        <v>1077</v>
      </c>
      <c r="G28" s="11">
        <f t="shared" si="2"/>
        <v>1.3</v>
      </c>
    </row>
    <row r="29" spans="1:7" ht="21.75" customHeight="1" x14ac:dyDescent="0.3">
      <c r="A29" s="9" t="s">
        <v>24</v>
      </c>
      <c r="B29" s="27">
        <v>8</v>
      </c>
      <c r="C29" s="30">
        <v>0</v>
      </c>
      <c r="D29" s="10">
        <v>0</v>
      </c>
      <c r="E29" s="11">
        <f t="shared" si="0"/>
        <v>0</v>
      </c>
      <c r="F29" s="10">
        <v>8</v>
      </c>
      <c r="G29" s="11">
        <f t="shared" si="2"/>
        <v>0</v>
      </c>
    </row>
    <row r="30" spans="1:7" ht="21.75" customHeight="1" x14ac:dyDescent="0.3">
      <c r="A30" s="9" t="s">
        <v>25</v>
      </c>
      <c r="B30" s="27">
        <v>188</v>
      </c>
      <c r="C30" s="30">
        <v>0.2</v>
      </c>
      <c r="D30" s="10">
        <v>247</v>
      </c>
      <c r="E30" s="11">
        <f t="shared" si="0"/>
        <v>0.3</v>
      </c>
      <c r="F30" s="10">
        <v>272</v>
      </c>
      <c r="G30" s="11">
        <f t="shared" si="2"/>
        <v>0.3</v>
      </c>
    </row>
    <row r="31" spans="1:7" ht="21.75" customHeight="1" x14ac:dyDescent="0.3">
      <c r="A31" s="9" t="s">
        <v>26</v>
      </c>
      <c r="B31" s="27">
        <v>335</v>
      </c>
      <c r="C31" s="30">
        <v>0.4</v>
      </c>
      <c r="D31" s="10">
        <v>431</v>
      </c>
      <c r="E31" s="11">
        <f t="shared" si="0"/>
        <v>0.5</v>
      </c>
      <c r="F31" s="10">
        <v>319</v>
      </c>
      <c r="G31" s="11">
        <f t="shared" si="2"/>
        <v>0.4</v>
      </c>
    </row>
    <row r="32" spans="1:7" ht="21.75" customHeight="1" x14ac:dyDescent="0.3">
      <c r="A32" s="9" t="s">
        <v>27</v>
      </c>
      <c r="B32" s="27">
        <v>0</v>
      </c>
      <c r="C32" s="30">
        <v>0</v>
      </c>
      <c r="D32" s="10">
        <v>97</v>
      </c>
      <c r="E32" s="11">
        <f t="shared" si="0"/>
        <v>0.1</v>
      </c>
      <c r="F32" s="10">
        <v>259</v>
      </c>
      <c r="G32" s="11">
        <f t="shared" si="2"/>
        <v>0.3</v>
      </c>
    </row>
    <row r="33" spans="1:7" ht="21.75" customHeight="1" x14ac:dyDescent="0.3">
      <c r="A33" s="12" t="s">
        <v>28</v>
      </c>
      <c r="B33" s="28">
        <v>2599</v>
      </c>
      <c r="C33" s="31">
        <v>3.4</v>
      </c>
      <c r="D33" s="13">
        <v>4738</v>
      </c>
      <c r="E33" s="14">
        <f t="shared" si="0"/>
        <v>6</v>
      </c>
      <c r="F33" s="13">
        <v>5183</v>
      </c>
      <c r="G33" s="14">
        <f t="shared" si="2"/>
        <v>6.2</v>
      </c>
    </row>
    <row r="34" spans="1:7" s="15" customFormat="1" ht="12.75" x14ac:dyDescent="0.2"/>
    <row r="35" spans="1:7" s="15" customFormat="1" ht="12.75" x14ac:dyDescent="0.2"/>
    <row r="36" spans="1:7" s="15" customFormat="1" ht="12.75" x14ac:dyDescent="0.2"/>
    <row r="37" spans="1:7" s="15" customFormat="1" ht="12.75" x14ac:dyDescent="0.2"/>
    <row r="38" spans="1:7" s="15" customFormat="1" ht="12.75" x14ac:dyDescent="0.2"/>
    <row r="39" spans="1:7" s="15" customFormat="1" ht="12.75" x14ac:dyDescent="0.2"/>
    <row r="40" spans="1:7" s="15" customFormat="1" ht="12.75" x14ac:dyDescent="0.2"/>
    <row r="41" spans="1:7" s="15" customFormat="1" ht="12.75" x14ac:dyDescent="0.2"/>
    <row r="42" spans="1:7" s="15" customFormat="1" ht="12.75" x14ac:dyDescent="0.2"/>
    <row r="43" spans="1:7" s="15" customFormat="1" ht="12.75" x14ac:dyDescent="0.2"/>
    <row r="44" spans="1:7" s="15" customFormat="1" ht="12.75" x14ac:dyDescent="0.2"/>
    <row r="45" spans="1:7" s="15" customFormat="1" ht="12.75" x14ac:dyDescent="0.2"/>
    <row r="46" spans="1:7" s="15" customFormat="1" ht="12.75" x14ac:dyDescent="0.2"/>
    <row r="47" spans="1:7" s="15" customFormat="1" ht="12.75" x14ac:dyDescent="0.2"/>
    <row r="48" spans="1:7" s="15" customFormat="1" ht="12.75" x14ac:dyDescent="0.2"/>
    <row r="49" s="15" customFormat="1" ht="12.75" x14ac:dyDescent="0.2"/>
    <row r="50" s="15" customFormat="1" ht="12.75" x14ac:dyDescent="0.2"/>
    <row r="51" s="15" customFormat="1" ht="12.75" x14ac:dyDescent="0.2"/>
    <row r="52" s="15" customFormat="1" ht="12.75" x14ac:dyDescent="0.2"/>
    <row r="53" s="15" customFormat="1" ht="12.75" x14ac:dyDescent="0.2"/>
    <row r="54" s="15" customFormat="1" ht="12.75" x14ac:dyDescent="0.2"/>
  </sheetData>
  <mergeCells count="6">
    <mergeCell ref="F5:G5"/>
    <mergeCell ref="A1:G1"/>
    <mergeCell ref="A2:G2"/>
    <mergeCell ref="A5:A6"/>
    <mergeCell ref="D5:E5"/>
    <mergeCell ref="B5:C5"/>
  </mergeCells>
  <printOptions horizontalCentered="1"/>
  <pageMargins left="0.78740157480314965" right="0.70866141732283472" top="0.59055118110236227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="75" zoomScaleNormal="75" zoomScaleSheetLayoutView="75" workbookViewId="0">
      <pane xSplit="1" ySplit="5" topLeftCell="B6" activePane="bottomRight" state="frozen"/>
      <selection activeCell="L7" sqref="L7"/>
      <selection pane="topRight" activeCell="L7" sqref="L7"/>
      <selection pane="bottomLeft" activeCell="L7" sqref="L7"/>
      <selection pane="bottomRight" sqref="A1:H1"/>
    </sheetView>
  </sheetViews>
  <sheetFormatPr defaultRowHeight="12.75" x14ac:dyDescent="0.2"/>
  <cols>
    <col min="1" max="1" width="22.85546875" style="211" customWidth="1"/>
    <col min="2" max="2" width="17.7109375" style="211" customWidth="1"/>
    <col min="3" max="3" width="23.28515625" style="211" customWidth="1"/>
    <col min="4" max="4" width="9.5703125" style="211" customWidth="1"/>
    <col min="5" max="5" width="29.5703125" style="211" customWidth="1"/>
    <col min="6" max="6" width="10.28515625" style="211" customWidth="1"/>
    <col min="7" max="7" width="23.28515625" style="211" customWidth="1"/>
    <col min="8" max="8" width="9.5703125" style="211" customWidth="1"/>
    <col min="9" max="9" width="10" style="211" bestFit="1" customWidth="1"/>
    <col min="10" max="16384" width="9.140625" style="211"/>
  </cols>
  <sheetData>
    <row r="1" spans="1:11" ht="45" customHeight="1" x14ac:dyDescent="0.2">
      <c r="A1" s="280" t="s">
        <v>289</v>
      </c>
      <c r="B1" s="280"/>
      <c r="C1" s="280"/>
      <c r="D1" s="280"/>
      <c r="E1" s="280"/>
      <c r="F1" s="280"/>
      <c r="G1" s="280"/>
      <c r="H1" s="280"/>
    </row>
    <row r="2" spans="1:11" ht="18" customHeight="1" x14ac:dyDescent="0.2">
      <c r="A2" s="281" t="s">
        <v>296</v>
      </c>
      <c r="B2" s="281"/>
      <c r="C2" s="281"/>
      <c r="D2" s="281"/>
      <c r="E2" s="281"/>
      <c r="F2" s="281"/>
      <c r="G2" s="281"/>
      <c r="H2" s="281"/>
    </row>
    <row r="3" spans="1:11" ht="5.25" customHeight="1" x14ac:dyDescent="0.2">
      <c r="B3" s="212"/>
      <c r="C3" s="212"/>
      <c r="D3" s="212"/>
      <c r="E3" s="212"/>
      <c r="F3" s="212"/>
      <c r="G3" s="212"/>
    </row>
    <row r="4" spans="1:11" ht="15.75" x14ac:dyDescent="0.2">
      <c r="A4" s="282"/>
      <c r="B4" s="284" t="s">
        <v>290</v>
      </c>
      <c r="C4" s="285" t="s">
        <v>291</v>
      </c>
      <c r="D4" s="285"/>
      <c r="E4" s="285"/>
      <c r="F4" s="285"/>
      <c r="G4" s="285"/>
      <c r="H4" s="285"/>
    </row>
    <row r="5" spans="1:11" ht="89.25" customHeight="1" x14ac:dyDescent="0.2">
      <c r="A5" s="283"/>
      <c r="B5" s="284"/>
      <c r="C5" s="213" t="s">
        <v>292</v>
      </c>
      <c r="D5" s="214" t="s">
        <v>293</v>
      </c>
      <c r="E5" s="215" t="s">
        <v>294</v>
      </c>
      <c r="F5" s="214" t="s">
        <v>293</v>
      </c>
      <c r="G5" s="215" t="s">
        <v>295</v>
      </c>
      <c r="H5" s="214" t="s">
        <v>293</v>
      </c>
    </row>
    <row r="6" spans="1:11" ht="13.5" thickBot="1" x14ac:dyDescent="0.25">
      <c r="A6" s="216" t="s">
        <v>31</v>
      </c>
      <c r="B6" s="217">
        <v>1</v>
      </c>
      <c r="C6" s="217">
        <v>2</v>
      </c>
      <c r="D6" s="217">
        <v>3</v>
      </c>
      <c r="E6" s="217">
        <v>4</v>
      </c>
      <c r="F6" s="217">
        <v>5</v>
      </c>
      <c r="G6" s="217">
        <v>6</v>
      </c>
      <c r="H6" s="217">
        <v>7</v>
      </c>
    </row>
    <row r="7" spans="1:11" ht="21" customHeight="1" thickTop="1" x14ac:dyDescent="0.35">
      <c r="A7" s="218" t="s">
        <v>297</v>
      </c>
      <c r="B7" s="219">
        <f>SUM(B8:B29)</f>
        <v>4361</v>
      </c>
      <c r="C7" s="219">
        <f>SUM(C8:C29)</f>
        <v>601</v>
      </c>
      <c r="D7" s="220">
        <f>C7/B7*100</f>
        <v>13.8</v>
      </c>
      <c r="E7" s="219">
        <f>SUM(E8:E29)</f>
        <v>2803</v>
      </c>
      <c r="F7" s="233">
        <f>E7/B7*100</f>
        <v>64.3</v>
      </c>
      <c r="G7" s="219">
        <f>SUM(G8:G29)</f>
        <v>957</v>
      </c>
      <c r="H7" s="220">
        <f>G7/B7*100</f>
        <v>21.9</v>
      </c>
      <c r="I7" s="221"/>
      <c r="J7" s="222"/>
      <c r="K7" s="251"/>
    </row>
    <row r="8" spans="1:11" s="228" customFormat="1" ht="17.25" customHeight="1" x14ac:dyDescent="0.3">
      <c r="A8" s="223" t="s">
        <v>298</v>
      </c>
      <c r="B8" s="224">
        <f>C8+E8+G8</f>
        <v>2349</v>
      </c>
      <c r="C8" s="225">
        <v>245</v>
      </c>
      <c r="D8" s="254">
        <v>10.4</v>
      </c>
      <c r="E8" s="227">
        <v>1891</v>
      </c>
      <c r="F8" s="255">
        <v>80.5</v>
      </c>
      <c r="G8" s="227">
        <v>213</v>
      </c>
      <c r="H8" s="254">
        <v>9.1</v>
      </c>
      <c r="I8" s="256"/>
      <c r="J8" s="222"/>
      <c r="K8" s="251"/>
    </row>
    <row r="9" spans="1:11" s="228" customFormat="1" ht="17.25" customHeight="1" x14ac:dyDescent="0.3">
      <c r="A9" s="223" t="s">
        <v>299</v>
      </c>
      <c r="B9" s="224">
        <f t="shared" ref="B9:B29" si="0">C9+E9+G9</f>
        <v>303</v>
      </c>
      <c r="C9" s="225">
        <v>43</v>
      </c>
      <c r="D9" s="254">
        <v>14.2</v>
      </c>
      <c r="E9" s="227">
        <v>43</v>
      </c>
      <c r="F9" s="255">
        <v>14.2</v>
      </c>
      <c r="G9" s="227">
        <v>217</v>
      </c>
      <c r="H9" s="254">
        <v>71.599999999999994</v>
      </c>
      <c r="I9" s="256"/>
      <c r="J9" s="222"/>
      <c r="K9" s="251"/>
    </row>
    <row r="10" spans="1:11" s="228" customFormat="1" ht="17.25" customHeight="1" x14ac:dyDescent="0.3">
      <c r="A10" s="223" t="s">
        <v>300</v>
      </c>
      <c r="B10" s="224">
        <f t="shared" si="0"/>
        <v>288</v>
      </c>
      <c r="C10" s="225">
        <v>1</v>
      </c>
      <c r="D10" s="254">
        <v>0.4</v>
      </c>
      <c r="E10" s="227">
        <v>81</v>
      </c>
      <c r="F10" s="255">
        <v>28.1</v>
      </c>
      <c r="G10" s="227">
        <v>206</v>
      </c>
      <c r="H10" s="254">
        <v>71.5</v>
      </c>
      <c r="I10" s="256"/>
      <c r="J10" s="222"/>
      <c r="K10" s="251"/>
    </row>
    <row r="11" spans="1:11" s="228" customFormat="1" ht="17.25" customHeight="1" x14ac:dyDescent="0.3">
      <c r="A11" s="223" t="s">
        <v>301</v>
      </c>
      <c r="B11" s="224">
        <f t="shared" si="0"/>
        <v>60</v>
      </c>
      <c r="C11" s="225">
        <v>0</v>
      </c>
      <c r="D11" s="254">
        <v>0</v>
      </c>
      <c r="E11" s="227">
        <v>0</v>
      </c>
      <c r="F11" s="255">
        <v>0</v>
      </c>
      <c r="G11" s="227">
        <v>60</v>
      </c>
      <c r="H11" s="254">
        <v>100</v>
      </c>
      <c r="I11" s="256"/>
      <c r="J11" s="222"/>
      <c r="K11" s="251"/>
    </row>
    <row r="12" spans="1:11" s="228" customFormat="1" ht="17.25" customHeight="1" x14ac:dyDescent="0.3">
      <c r="A12" s="223" t="s">
        <v>302</v>
      </c>
      <c r="B12" s="224">
        <f t="shared" si="0"/>
        <v>15</v>
      </c>
      <c r="C12" s="225">
        <v>0</v>
      </c>
      <c r="D12" s="254">
        <v>0</v>
      </c>
      <c r="E12" s="227">
        <v>0</v>
      </c>
      <c r="F12" s="255">
        <v>0</v>
      </c>
      <c r="G12" s="227">
        <v>15</v>
      </c>
      <c r="H12" s="254">
        <v>100</v>
      </c>
      <c r="I12" s="256"/>
      <c r="J12" s="222"/>
      <c r="K12" s="251"/>
    </row>
    <row r="13" spans="1:11" s="228" customFormat="1" ht="17.25" customHeight="1" x14ac:dyDescent="0.3">
      <c r="A13" s="229" t="s">
        <v>303</v>
      </c>
      <c r="B13" s="224">
        <f t="shared" si="0"/>
        <v>213</v>
      </c>
      <c r="C13" s="225">
        <v>210</v>
      </c>
      <c r="D13" s="254">
        <v>98.6</v>
      </c>
      <c r="E13" s="227">
        <v>0</v>
      </c>
      <c r="F13" s="255">
        <v>0</v>
      </c>
      <c r="G13" s="227">
        <v>3</v>
      </c>
      <c r="H13" s="254">
        <v>1.4</v>
      </c>
      <c r="I13" s="256"/>
      <c r="J13" s="222"/>
      <c r="K13" s="251"/>
    </row>
    <row r="14" spans="1:11" s="228" customFormat="1" ht="17.25" customHeight="1" x14ac:dyDescent="0.3">
      <c r="A14" s="229" t="s">
        <v>304</v>
      </c>
      <c r="B14" s="224">
        <f t="shared" si="0"/>
        <v>176</v>
      </c>
      <c r="C14" s="225">
        <v>86</v>
      </c>
      <c r="D14" s="254">
        <v>48.9</v>
      </c>
      <c r="E14" s="227">
        <v>86</v>
      </c>
      <c r="F14" s="255">
        <v>48.9</v>
      </c>
      <c r="G14" s="227">
        <v>4</v>
      </c>
      <c r="H14" s="254">
        <v>2.2000000000000002</v>
      </c>
      <c r="I14" s="256"/>
      <c r="J14" s="222"/>
      <c r="K14" s="251"/>
    </row>
    <row r="15" spans="1:11" s="228" customFormat="1" ht="17.25" customHeight="1" x14ac:dyDescent="0.3">
      <c r="A15" s="223" t="s">
        <v>305</v>
      </c>
      <c r="B15" s="224">
        <f t="shared" si="0"/>
        <v>216</v>
      </c>
      <c r="C15" s="225">
        <v>0</v>
      </c>
      <c r="D15" s="254">
        <v>0</v>
      </c>
      <c r="E15" s="227">
        <v>59</v>
      </c>
      <c r="F15" s="255">
        <v>27.3</v>
      </c>
      <c r="G15" s="227">
        <v>157</v>
      </c>
      <c r="H15" s="254">
        <v>72.7</v>
      </c>
      <c r="I15" s="256"/>
      <c r="J15" s="222"/>
      <c r="K15" s="251"/>
    </row>
    <row r="16" spans="1:11" s="228" customFormat="1" ht="17.25" customHeight="1" x14ac:dyDescent="0.3">
      <c r="A16" s="229" t="s">
        <v>306</v>
      </c>
      <c r="B16" s="224">
        <f t="shared" si="0"/>
        <v>0</v>
      </c>
      <c r="C16" s="225">
        <v>0</v>
      </c>
      <c r="D16" s="254">
        <v>0</v>
      </c>
      <c r="E16" s="227">
        <v>0</v>
      </c>
      <c r="F16" s="255">
        <v>0</v>
      </c>
      <c r="G16" s="227">
        <v>0</v>
      </c>
      <c r="H16" s="254">
        <v>0</v>
      </c>
      <c r="I16" s="256"/>
      <c r="J16" s="222"/>
      <c r="K16" s="251"/>
    </row>
    <row r="17" spans="1:11" s="228" customFormat="1" ht="17.25" customHeight="1" x14ac:dyDescent="0.3">
      <c r="A17" s="223" t="s">
        <v>307</v>
      </c>
      <c r="B17" s="224">
        <f t="shared" si="0"/>
        <v>619</v>
      </c>
      <c r="C17" s="225">
        <v>16</v>
      </c>
      <c r="D17" s="254">
        <v>2.6</v>
      </c>
      <c r="E17" s="227">
        <v>603</v>
      </c>
      <c r="F17" s="255">
        <v>97.4</v>
      </c>
      <c r="G17" s="227">
        <v>0</v>
      </c>
      <c r="H17" s="254">
        <v>0</v>
      </c>
      <c r="I17" s="256"/>
      <c r="J17" s="222"/>
      <c r="K17" s="251"/>
    </row>
    <row r="18" spans="1:11" s="228" customFormat="1" ht="17.25" customHeight="1" x14ac:dyDescent="0.3">
      <c r="A18" s="223" t="s">
        <v>308</v>
      </c>
      <c r="B18" s="224">
        <f t="shared" si="0"/>
        <v>0</v>
      </c>
      <c r="C18" s="225">
        <v>0</v>
      </c>
      <c r="D18" s="230">
        <v>0</v>
      </c>
      <c r="E18" s="227">
        <v>0</v>
      </c>
      <c r="F18" s="226">
        <v>0</v>
      </c>
      <c r="G18" s="225">
        <v>0</v>
      </c>
      <c r="H18" s="230">
        <v>0</v>
      </c>
      <c r="I18" s="221"/>
      <c r="J18" s="222"/>
      <c r="K18" s="251"/>
    </row>
    <row r="19" spans="1:11" s="228" customFormat="1" ht="17.25" customHeight="1" x14ac:dyDescent="0.3">
      <c r="A19" s="223" t="s">
        <v>309</v>
      </c>
      <c r="B19" s="224">
        <f t="shared" si="0"/>
        <v>0</v>
      </c>
      <c r="C19" s="225">
        <v>0</v>
      </c>
      <c r="D19" s="230">
        <v>0</v>
      </c>
      <c r="E19" s="227">
        <v>0</v>
      </c>
      <c r="F19" s="226">
        <v>0</v>
      </c>
      <c r="G19" s="225">
        <v>0</v>
      </c>
      <c r="H19" s="230">
        <v>0</v>
      </c>
      <c r="I19" s="221"/>
      <c r="J19" s="222"/>
      <c r="K19" s="251"/>
    </row>
    <row r="20" spans="1:11" s="228" customFormat="1" ht="17.25" customHeight="1" x14ac:dyDescent="0.3">
      <c r="A20" s="223" t="s">
        <v>310</v>
      </c>
      <c r="B20" s="224">
        <f t="shared" si="0"/>
        <v>40</v>
      </c>
      <c r="C20" s="225">
        <v>0</v>
      </c>
      <c r="D20" s="230">
        <v>0</v>
      </c>
      <c r="E20" s="227">
        <v>40</v>
      </c>
      <c r="F20" s="226">
        <v>100</v>
      </c>
      <c r="G20" s="225">
        <v>0</v>
      </c>
      <c r="H20" s="230">
        <v>0</v>
      </c>
      <c r="I20" s="221"/>
      <c r="J20" s="222"/>
      <c r="K20" s="251"/>
    </row>
    <row r="21" spans="1:11" s="228" customFormat="1" ht="17.25" customHeight="1" x14ac:dyDescent="0.3">
      <c r="A21" s="229" t="s">
        <v>311</v>
      </c>
      <c r="B21" s="224">
        <f t="shared" si="0"/>
        <v>82</v>
      </c>
      <c r="C21" s="225">
        <v>0</v>
      </c>
      <c r="D21" s="230">
        <v>0</v>
      </c>
      <c r="E21" s="227">
        <v>0</v>
      </c>
      <c r="F21" s="226">
        <v>0</v>
      </c>
      <c r="G21" s="225">
        <v>82</v>
      </c>
      <c r="H21" s="230">
        <v>100</v>
      </c>
      <c r="I21" s="221"/>
      <c r="J21" s="222"/>
      <c r="K21" s="251"/>
    </row>
    <row r="22" spans="1:11" s="228" customFormat="1" ht="17.25" customHeight="1" x14ac:dyDescent="0.3">
      <c r="A22" s="223" t="s">
        <v>312</v>
      </c>
      <c r="B22" s="224">
        <f t="shared" si="0"/>
        <v>0</v>
      </c>
      <c r="C22" s="225">
        <v>0</v>
      </c>
      <c r="D22" s="230">
        <v>0</v>
      </c>
      <c r="E22" s="227">
        <v>0</v>
      </c>
      <c r="F22" s="226">
        <v>0</v>
      </c>
      <c r="G22" s="225">
        <v>0</v>
      </c>
      <c r="H22" s="230">
        <v>0</v>
      </c>
      <c r="I22" s="221"/>
      <c r="J22" s="222"/>
      <c r="K22" s="251"/>
    </row>
    <row r="23" spans="1:11" s="228" customFormat="1" ht="17.25" customHeight="1" x14ac:dyDescent="0.3">
      <c r="A23" s="229" t="s">
        <v>313</v>
      </c>
      <c r="B23" s="224">
        <f t="shared" si="0"/>
        <v>0</v>
      </c>
      <c r="C23" s="225">
        <v>0</v>
      </c>
      <c r="D23" s="230">
        <v>0</v>
      </c>
      <c r="E23" s="227">
        <v>0</v>
      </c>
      <c r="F23" s="226">
        <v>0</v>
      </c>
      <c r="G23" s="225">
        <v>0</v>
      </c>
      <c r="H23" s="230">
        <v>0</v>
      </c>
      <c r="I23" s="221"/>
      <c r="J23" s="222"/>
      <c r="K23" s="251"/>
    </row>
    <row r="24" spans="1:11" s="228" customFormat="1" ht="17.25" customHeight="1" x14ac:dyDescent="0.3">
      <c r="A24" s="223" t="s">
        <v>314</v>
      </c>
      <c r="B24" s="224">
        <f t="shared" si="0"/>
        <v>0</v>
      </c>
      <c r="C24" s="225">
        <v>0</v>
      </c>
      <c r="D24" s="230">
        <v>0</v>
      </c>
      <c r="E24" s="227">
        <v>0</v>
      </c>
      <c r="F24" s="226">
        <v>0</v>
      </c>
      <c r="G24" s="225">
        <v>0</v>
      </c>
      <c r="H24" s="230">
        <v>0</v>
      </c>
      <c r="I24" s="221"/>
      <c r="J24" s="222"/>
      <c r="K24" s="251"/>
    </row>
    <row r="25" spans="1:11" s="228" customFormat="1" ht="17.25" customHeight="1" x14ac:dyDescent="0.3">
      <c r="A25" s="223" t="s">
        <v>315</v>
      </c>
      <c r="B25" s="224">
        <f t="shared" si="0"/>
        <v>0</v>
      </c>
      <c r="C25" s="225">
        <v>0</v>
      </c>
      <c r="D25" s="230">
        <v>0</v>
      </c>
      <c r="E25" s="227">
        <v>0</v>
      </c>
      <c r="F25" s="226">
        <v>0</v>
      </c>
      <c r="G25" s="225">
        <v>0</v>
      </c>
      <c r="H25" s="230">
        <v>0</v>
      </c>
      <c r="I25" s="221"/>
      <c r="J25" s="222"/>
      <c r="K25" s="251"/>
    </row>
    <row r="26" spans="1:11" s="228" customFormat="1" ht="17.25" customHeight="1" x14ac:dyDescent="0.3">
      <c r="A26" s="229" t="s">
        <v>316</v>
      </c>
      <c r="B26" s="224">
        <f t="shared" si="0"/>
        <v>0</v>
      </c>
      <c r="C26" s="225">
        <v>0</v>
      </c>
      <c r="D26" s="230">
        <v>0</v>
      </c>
      <c r="E26" s="227">
        <v>0</v>
      </c>
      <c r="F26" s="226">
        <v>0</v>
      </c>
      <c r="G26" s="225">
        <v>0</v>
      </c>
      <c r="H26" s="230">
        <v>0</v>
      </c>
      <c r="I26" s="221"/>
      <c r="J26" s="222"/>
      <c r="K26" s="251"/>
    </row>
    <row r="27" spans="1:11" s="228" customFormat="1" ht="17.25" customHeight="1" x14ac:dyDescent="0.3">
      <c r="A27" s="223" t="s">
        <v>317</v>
      </c>
      <c r="B27" s="224">
        <f t="shared" si="0"/>
        <v>0</v>
      </c>
      <c r="C27" s="225">
        <v>0</v>
      </c>
      <c r="D27" s="230">
        <v>0</v>
      </c>
      <c r="E27" s="227">
        <v>0</v>
      </c>
      <c r="F27" s="226">
        <v>0</v>
      </c>
      <c r="G27" s="225">
        <v>0</v>
      </c>
      <c r="H27" s="230">
        <v>0</v>
      </c>
      <c r="I27" s="221"/>
      <c r="J27" s="222"/>
      <c r="K27" s="251"/>
    </row>
    <row r="28" spans="1:11" s="228" customFormat="1" ht="17.25" customHeight="1" x14ac:dyDescent="0.3">
      <c r="A28" s="223" t="s">
        <v>318</v>
      </c>
      <c r="B28" s="224">
        <f t="shared" si="0"/>
        <v>0</v>
      </c>
      <c r="C28" s="225">
        <v>0</v>
      </c>
      <c r="D28" s="230">
        <v>0</v>
      </c>
      <c r="E28" s="227">
        <v>0</v>
      </c>
      <c r="F28" s="226">
        <v>0</v>
      </c>
      <c r="G28" s="225">
        <v>0</v>
      </c>
      <c r="H28" s="230">
        <v>0</v>
      </c>
      <c r="I28" s="221"/>
      <c r="J28" s="222"/>
      <c r="K28" s="251"/>
    </row>
    <row r="29" spans="1:11" s="228" customFormat="1" ht="17.25" customHeight="1" x14ac:dyDescent="0.3">
      <c r="A29" s="229" t="s">
        <v>319</v>
      </c>
      <c r="B29" s="224">
        <f t="shared" si="0"/>
        <v>0</v>
      </c>
      <c r="C29" s="225">
        <v>0</v>
      </c>
      <c r="D29" s="230">
        <v>0</v>
      </c>
      <c r="E29" s="227">
        <v>0</v>
      </c>
      <c r="F29" s="226">
        <v>0</v>
      </c>
      <c r="G29" s="225">
        <v>0</v>
      </c>
      <c r="H29" s="230">
        <v>0</v>
      </c>
      <c r="I29" s="221"/>
      <c r="J29" s="222"/>
      <c r="K29" s="251"/>
    </row>
    <row r="30" spans="1:11" x14ac:dyDescent="0.2">
      <c r="B30" s="212"/>
      <c r="C30" s="212"/>
      <c r="D30" s="212"/>
      <c r="E30" s="212"/>
      <c r="F30" s="212"/>
      <c r="G30" s="212"/>
      <c r="H30" s="212"/>
    </row>
    <row r="31" spans="1:11" x14ac:dyDescent="0.2">
      <c r="B31" s="212"/>
      <c r="C31" s="212"/>
      <c r="D31" s="212"/>
      <c r="E31" s="212"/>
      <c r="F31" s="212"/>
      <c r="G31" s="212"/>
      <c r="H31" s="212"/>
    </row>
    <row r="32" spans="1:11" x14ac:dyDescent="0.2">
      <c r="B32" s="212"/>
      <c r="C32" s="212"/>
      <c r="D32" s="212"/>
      <c r="E32" s="212"/>
      <c r="F32" s="212"/>
      <c r="G32" s="212"/>
      <c r="H32" s="212"/>
    </row>
    <row r="33" spans="2:8" x14ac:dyDescent="0.2">
      <c r="B33" s="212"/>
      <c r="C33" s="212"/>
      <c r="D33" s="212"/>
      <c r="E33" s="212"/>
      <c r="F33" s="212"/>
      <c r="G33" s="212"/>
      <c r="H33" s="212"/>
    </row>
    <row r="34" spans="2:8" x14ac:dyDescent="0.2">
      <c r="B34" s="212"/>
      <c r="C34" s="212"/>
      <c r="D34" s="212"/>
      <c r="E34" s="212"/>
      <c r="F34" s="212"/>
      <c r="G34" s="212"/>
      <c r="H34" s="212"/>
    </row>
    <row r="35" spans="2:8" x14ac:dyDescent="0.2">
      <c r="B35" s="212"/>
      <c r="C35" s="212"/>
      <c r="D35" s="212"/>
      <c r="E35" s="212"/>
      <c r="F35" s="212"/>
      <c r="G35" s="212"/>
      <c r="H35" s="212"/>
    </row>
    <row r="36" spans="2:8" x14ac:dyDescent="0.2">
      <c r="B36" s="212"/>
      <c r="C36" s="212"/>
      <c r="D36" s="212"/>
      <c r="E36" s="212"/>
      <c r="F36" s="212"/>
      <c r="G36" s="212"/>
      <c r="H36" s="212"/>
    </row>
    <row r="37" spans="2:8" x14ac:dyDescent="0.2">
      <c r="B37" s="212"/>
      <c r="C37" s="212"/>
      <c r="D37" s="212"/>
      <c r="E37" s="212"/>
      <c r="F37" s="212"/>
      <c r="G37" s="212"/>
      <c r="H37" s="212"/>
    </row>
    <row r="38" spans="2:8" x14ac:dyDescent="0.2">
      <c r="B38" s="212"/>
      <c r="C38" s="212"/>
      <c r="D38" s="212"/>
      <c r="E38" s="212"/>
      <c r="F38" s="212"/>
      <c r="G38" s="212"/>
      <c r="H38" s="212"/>
    </row>
    <row r="39" spans="2:8" x14ac:dyDescent="0.2">
      <c r="B39" s="212"/>
      <c r="C39" s="212"/>
      <c r="D39" s="212"/>
      <c r="E39" s="212"/>
      <c r="F39" s="212"/>
      <c r="G39" s="212"/>
      <c r="H39" s="212"/>
    </row>
    <row r="40" spans="2:8" x14ac:dyDescent="0.2">
      <c r="B40" s="212"/>
      <c r="C40" s="212"/>
      <c r="D40" s="212"/>
      <c r="E40" s="212"/>
      <c r="F40" s="212"/>
      <c r="G40" s="212"/>
      <c r="H40" s="212"/>
    </row>
    <row r="41" spans="2:8" x14ac:dyDescent="0.2">
      <c r="B41" s="212"/>
      <c r="C41" s="212"/>
      <c r="D41" s="212"/>
      <c r="E41" s="212"/>
      <c r="F41" s="212"/>
      <c r="G41" s="212"/>
      <c r="H41" s="212"/>
    </row>
  </sheetData>
  <mergeCells count="5">
    <mergeCell ref="A1:H1"/>
    <mergeCell ref="A2:H2"/>
    <mergeCell ref="A4:A5"/>
    <mergeCell ref="B4:B5"/>
    <mergeCell ref="C4:H4"/>
  </mergeCells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90" zoomScaleNormal="90" zoomScaleSheetLayoutView="90" workbookViewId="0">
      <selection activeCell="K10" sqref="K10"/>
    </sheetView>
  </sheetViews>
  <sheetFormatPr defaultRowHeight="12.75" x14ac:dyDescent="0.2"/>
  <cols>
    <col min="1" max="1" width="22.28515625" style="18" customWidth="1"/>
    <col min="2" max="2" width="12.7109375" style="18" customWidth="1"/>
    <col min="3" max="3" width="10.42578125" style="18" customWidth="1"/>
    <col min="4" max="7" width="10.5703125" style="18" customWidth="1"/>
    <col min="8" max="249" width="9.140625" style="18"/>
    <col min="250" max="250" width="26.140625" style="18" customWidth="1"/>
    <col min="251" max="251" width="11.42578125" style="18" customWidth="1"/>
    <col min="252" max="252" width="16.5703125" style="18" customWidth="1"/>
    <col min="253" max="255" width="12.7109375" style="18" customWidth="1"/>
    <col min="256" max="505" width="9.140625" style="18"/>
    <col min="506" max="506" width="26.140625" style="18" customWidth="1"/>
    <col min="507" max="507" width="11.42578125" style="18" customWidth="1"/>
    <col min="508" max="508" width="16.5703125" style="18" customWidth="1"/>
    <col min="509" max="511" width="12.7109375" style="18" customWidth="1"/>
    <col min="512" max="761" width="9.140625" style="18"/>
    <col min="762" max="762" width="26.140625" style="18" customWidth="1"/>
    <col min="763" max="763" width="11.42578125" style="18" customWidth="1"/>
    <col min="764" max="764" width="16.5703125" style="18" customWidth="1"/>
    <col min="765" max="767" width="12.7109375" style="18" customWidth="1"/>
    <col min="768" max="1017" width="9.140625" style="18"/>
    <col min="1018" max="1018" width="26.140625" style="18" customWidth="1"/>
    <col min="1019" max="1019" width="11.42578125" style="18" customWidth="1"/>
    <col min="1020" max="1020" width="16.5703125" style="18" customWidth="1"/>
    <col min="1021" max="1023" width="12.7109375" style="18" customWidth="1"/>
    <col min="1024" max="1273" width="9.140625" style="18"/>
    <col min="1274" max="1274" width="26.140625" style="18" customWidth="1"/>
    <col min="1275" max="1275" width="11.42578125" style="18" customWidth="1"/>
    <col min="1276" max="1276" width="16.5703125" style="18" customWidth="1"/>
    <col min="1277" max="1279" width="12.7109375" style="18" customWidth="1"/>
    <col min="1280" max="1529" width="9.140625" style="18"/>
    <col min="1530" max="1530" width="26.140625" style="18" customWidth="1"/>
    <col min="1531" max="1531" width="11.42578125" style="18" customWidth="1"/>
    <col min="1532" max="1532" width="16.5703125" style="18" customWidth="1"/>
    <col min="1533" max="1535" width="12.7109375" style="18" customWidth="1"/>
    <col min="1536" max="1785" width="9.140625" style="18"/>
    <col min="1786" max="1786" width="26.140625" style="18" customWidth="1"/>
    <col min="1787" max="1787" width="11.42578125" style="18" customWidth="1"/>
    <col min="1788" max="1788" width="16.5703125" style="18" customWidth="1"/>
    <col min="1789" max="1791" width="12.7109375" style="18" customWidth="1"/>
    <col min="1792" max="2041" width="9.140625" style="18"/>
    <col min="2042" max="2042" width="26.140625" style="18" customWidth="1"/>
    <col min="2043" max="2043" width="11.42578125" style="18" customWidth="1"/>
    <col min="2044" max="2044" width="16.5703125" style="18" customWidth="1"/>
    <col min="2045" max="2047" width="12.7109375" style="18" customWidth="1"/>
    <col min="2048" max="2297" width="9.140625" style="18"/>
    <col min="2298" max="2298" width="26.140625" style="18" customWidth="1"/>
    <col min="2299" max="2299" width="11.42578125" style="18" customWidth="1"/>
    <col min="2300" max="2300" width="16.5703125" style="18" customWidth="1"/>
    <col min="2301" max="2303" width="12.7109375" style="18" customWidth="1"/>
    <col min="2304" max="2553" width="9.140625" style="18"/>
    <col min="2554" max="2554" width="26.140625" style="18" customWidth="1"/>
    <col min="2555" max="2555" width="11.42578125" style="18" customWidth="1"/>
    <col min="2556" max="2556" width="16.5703125" style="18" customWidth="1"/>
    <col min="2557" max="2559" width="12.7109375" style="18" customWidth="1"/>
    <col min="2560" max="2809" width="9.140625" style="18"/>
    <col min="2810" max="2810" width="26.140625" style="18" customWidth="1"/>
    <col min="2811" max="2811" width="11.42578125" style="18" customWidth="1"/>
    <col min="2812" max="2812" width="16.5703125" style="18" customWidth="1"/>
    <col min="2813" max="2815" width="12.7109375" style="18" customWidth="1"/>
    <col min="2816" max="3065" width="9.140625" style="18"/>
    <col min="3066" max="3066" width="26.140625" style="18" customWidth="1"/>
    <col min="3067" max="3067" width="11.42578125" style="18" customWidth="1"/>
    <col min="3068" max="3068" width="16.5703125" style="18" customWidth="1"/>
    <col min="3069" max="3071" width="12.7109375" style="18" customWidth="1"/>
    <col min="3072" max="3321" width="9.140625" style="18"/>
    <col min="3322" max="3322" width="26.140625" style="18" customWidth="1"/>
    <col min="3323" max="3323" width="11.42578125" style="18" customWidth="1"/>
    <col min="3324" max="3324" width="16.5703125" style="18" customWidth="1"/>
    <col min="3325" max="3327" width="12.7109375" style="18" customWidth="1"/>
    <col min="3328" max="3577" width="9.140625" style="18"/>
    <col min="3578" max="3578" width="26.140625" style="18" customWidth="1"/>
    <col min="3579" max="3579" width="11.42578125" style="18" customWidth="1"/>
    <col min="3580" max="3580" width="16.5703125" style="18" customWidth="1"/>
    <col min="3581" max="3583" width="12.7109375" style="18" customWidth="1"/>
    <col min="3584" max="3833" width="9.140625" style="18"/>
    <col min="3834" max="3834" width="26.140625" style="18" customWidth="1"/>
    <col min="3835" max="3835" width="11.42578125" style="18" customWidth="1"/>
    <col min="3836" max="3836" width="16.5703125" style="18" customWidth="1"/>
    <col min="3837" max="3839" width="12.7109375" style="18" customWidth="1"/>
    <col min="3840" max="4089" width="9.140625" style="18"/>
    <col min="4090" max="4090" width="26.140625" style="18" customWidth="1"/>
    <col min="4091" max="4091" width="11.42578125" style="18" customWidth="1"/>
    <col min="4092" max="4092" width="16.5703125" style="18" customWidth="1"/>
    <col min="4093" max="4095" width="12.7109375" style="18" customWidth="1"/>
    <col min="4096" max="4345" width="9.140625" style="18"/>
    <col min="4346" max="4346" width="26.140625" style="18" customWidth="1"/>
    <col min="4347" max="4347" width="11.42578125" style="18" customWidth="1"/>
    <col min="4348" max="4348" width="16.5703125" style="18" customWidth="1"/>
    <col min="4349" max="4351" width="12.7109375" style="18" customWidth="1"/>
    <col min="4352" max="4601" width="9.140625" style="18"/>
    <col min="4602" max="4602" width="26.140625" style="18" customWidth="1"/>
    <col min="4603" max="4603" width="11.42578125" style="18" customWidth="1"/>
    <col min="4604" max="4604" width="16.5703125" style="18" customWidth="1"/>
    <col min="4605" max="4607" width="12.7109375" style="18" customWidth="1"/>
    <col min="4608" max="4857" width="9.140625" style="18"/>
    <col min="4858" max="4858" width="26.140625" style="18" customWidth="1"/>
    <col min="4859" max="4859" width="11.42578125" style="18" customWidth="1"/>
    <col min="4860" max="4860" width="16.5703125" style="18" customWidth="1"/>
    <col min="4861" max="4863" width="12.7109375" style="18" customWidth="1"/>
    <col min="4864" max="5113" width="9.140625" style="18"/>
    <col min="5114" max="5114" width="26.140625" style="18" customWidth="1"/>
    <col min="5115" max="5115" width="11.42578125" style="18" customWidth="1"/>
    <col min="5116" max="5116" width="16.5703125" style="18" customWidth="1"/>
    <col min="5117" max="5119" width="12.7109375" style="18" customWidth="1"/>
    <col min="5120" max="5369" width="9.140625" style="18"/>
    <col min="5370" max="5370" width="26.140625" style="18" customWidth="1"/>
    <col min="5371" max="5371" width="11.42578125" style="18" customWidth="1"/>
    <col min="5372" max="5372" width="16.5703125" style="18" customWidth="1"/>
    <col min="5373" max="5375" width="12.7109375" style="18" customWidth="1"/>
    <col min="5376" max="5625" width="9.140625" style="18"/>
    <col min="5626" max="5626" width="26.140625" style="18" customWidth="1"/>
    <col min="5627" max="5627" width="11.42578125" style="18" customWidth="1"/>
    <col min="5628" max="5628" width="16.5703125" style="18" customWidth="1"/>
    <col min="5629" max="5631" width="12.7109375" style="18" customWidth="1"/>
    <col min="5632" max="5881" width="9.140625" style="18"/>
    <col min="5882" max="5882" width="26.140625" style="18" customWidth="1"/>
    <col min="5883" max="5883" width="11.42578125" style="18" customWidth="1"/>
    <col min="5884" max="5884" width="16.5703125" style="18" customWidth="1"/>
    <col min="5885" max="5887" width="12.7109375" style="18" customWidth="1"/>
    <col min="5888" max="6137" width="9.140625" style="18"/>
    <col min="6138" max="6138" width="26.140625" style="18" customWidth="1"/>
    <col min="6139" max="6139" width="11.42578125" style="18" customWidth="1"/>
    <col min="6140" max="6140" width="16.5703125" style="18" customWidth="1"/>
    <col min="6141" max="6143" width="12.7109375" style="18" customWidth="1"/>
    <col min="6144" max="6393" width="9.140625" style="18"/>
    <col min="6394" max="6394" width="26.140625" style="18" customWidth="1"/>
    <col min="6395" max="6395" width="11.42578125" style="18" customWidth="1"/>
    <col min="6396" max="6396" width="16.5703125" style="18" customWidth="1"/>
    <col min="6397" max="6399" width="12.7109375" style="18" customWidth="1"/>
    <col min="6400" max="6649" width="9.140625" style="18"/>
    <col min="6650" max="6650" width="26.140625" style="18" customWidth="1"/>
    <col min="6651" max="6651" width="11.42578125" style="18" customWidth="1"/>
    <col min="6652" max="6652" width="16.5703125" style="18" customWidth="1"/>
    <col min="6653" max="6655" width="12.7109375" style="18" customWidth="1"/>
    <col min="6656" max="6905" width="9.140625" style="18"/>
    <col min="6906" max="6906" width="26.140625" style="18" customWidth="1"/>
    <col min="6907" max="6907" width="11.42578125" style="18" customWidth="1"/>
    <col min="6908" max="6908" width="16.5703125" style="18" customWidth="1"/>
    <col min="6909" max="6911" width="12.7109375" style="18" customWidth="1"/>
    <col min="6912" max="7161" width="9.140625" style="18"/>
    <col min="7162" max="7162" width="26.140625" style="18" customWidth="1"/>
    <col min="7163" max="7163" width="11.42578125" style="18" customWidth="1"/>
    <col min="7164" max="7164" width="16.5703125" style="18" customWidth="1"/>
    <col min="7165" max="7167" width="12.7109375" style="18" customWidth="1"/>
    <col min="7168" max="7417" width="9.140625" style="18"/>
    <col min="7418" max="7418" width="26.140625" style="18" customWidth="1"/>
    <col min="7419" max="7419" width="11.42578125" style="18" customWidth="1"/>
    <col min="7420" max="7420" width="16.5703125" style="18" customWidth="1"/>
    <col min="7421" max="7423" width="12.7109375" style="18" customWidth="1"/>
    <col min="7424" max="7673" width="9.140625" style="18"/>
    <col min="7674" max="7674" width="26.140625" style="18" customWidth="1"/>
    <col min="7675" max="7675" width="11.42578125" style="18" customWidth="1"/>
    <col min="7676" max="7676" width="16.5703125" style="18" customWidth="1"/>
    <col min="7677" max="7679" width="12.7109375" style="18" customWidth="1"/>
    <col min="7680" max="7929" width="9.140625" style="18"/>
    <col min="7930" max="7930" width="26.140625" style="18" customWidth="1"/>
    <col min="7931" max="7931" width="11.42578125" style="18" customWidth="1"/>
    <col min="7932" max="7932" width="16.5703125" style="18" customWidth="1"/>
    <col min="7933" max="7935" width="12.7109375" style="18" customWidth="1"/>
    <col min="7936" max="8185" width="9.140625" style="18"/>
    <col min="8186" max="8186" width="26.140625" style="18" customWidth="1"/>
    <col min="8187" max="8187" width="11.42578125" style="18" customWidth="1"/>
    <col min="8188" max="8188" width="16.5703125" style="18" customWidth="1"/>
    <col min="8189" max="8191" width="12.7109375" style="18" customWidth="1"/>
    <col min="8192" max="8441" width="9.140625" style="18"/>
    <col min="8442" max="8442" width="26.140625" style="18" customWidth="1"/>
    <col min="8443" max="8443" width="11.42578125" style="18" customWidth="1"/>
    <col min="8444" max="8444" width="16.5703125" style="18" customWidth="1"/>
    <col min="8445" max="8447" width="12.7109375" style="18" customWidth="1"/>
    <col min="8448" max="8697" width="9.140625" style="18"/>
    <col min="8698" max="8698" width="26.140625" style="18" customWidth="1"/>
    <col min="8699" max="8699" width="11.42578125" style="18" customWidth="1"/>
    <col min="8700" max="8700" width="16.5703125" style="18" customWidth="1"/>
    <col min="8701" max="8703" width="12.7109375" style="18" customWidth="1"/>
    <col min="8704" max="8953" width="9.140625" style="18"/>
    <col min="8954" max="8954" width="26.140625" style="18" customWidth="1"/>
    <col min="8955" max="8955" width="11.42578125" style="18" customWidth="1"/>
    <col min="8956" max="8956" width="16.5703125" style="18" customWidth="1"/>
    <col min="8957" max="8959" width="12.7109375" style="18" customWidth="1"/>
    <col min="8960" max="9209" width="9.140625" style="18"/>
    <col min="9210" max="9210" width="26.140625" style="18" customWidth="1"/>
    <col min="9211" max="9211" width="11.42578125" style="18" customWidth="1"/>
    <col min="9212" max="9212" width="16.5703125" style="18" customWidth="1"/>
    <col min="9213" max="9215" width="12.7109375" style="18" customWidth="1"/>
    <col min="9216" max="9465" width="9.140625" style="18"/>
    <col min="9466" max="9466" width="26.140625" style="18" customWidth="1"/>
    <col min="9467" max="9467" width="11.42578125" style="18" customWidth="1"/>
    <col min="9468" max="9468" width="16.5703125" style="18" customWidth="1"/>
    <col min="9469" max="9471" width="12.7109375" style="18" customWidth="1"/>
    <col min="9472" max="9721" width="9.140625" style="18"/>
    <col min="9722" max="9722" width="26.140625" style="18" customWidth="1"/>
    <col min="9723" max="9723" width="11.42578125" style="18" customWidth="1"/>
    <col min="9724" max="9724" width="16.5703125" style="18" customWidth="1"/>
    <col min="9725" max="9727" width="12.7109375" style="18" customWidth="1"/>
    <col min="9728" max="9977" width="9.140625" style="18"/>
    <col min="9978" max="9978" width="26.140625" style="18" customWidth="1"/>
    <col min="9979" max="9979" width="11.42578125" style="18" customWidth="1"/>
    <col min="9980" max="9980" width="16.5703125" style="18" customWidth="1"/>
    <col min="9981" max="9983" width="12.7109375" style="18" customWidth="1"/>
    <col min="9984" max="10233" width="9.140625" style="18"/>
    <col min="10234" max="10234" width="26.140625" style="18" customWidth="1"/>
    <col min="10235" max="10235" width="11.42578125" style="18" customWidth="1"/>
    <col min="10236" max="10236" width="16.5703125" style="18" customWidth="1"/>
    <col min="10237" max="10239" width="12.7109375" style="18" customWidth="1"/>
    <col min="10240" max="10489" width="9.140625" style="18"/>
    <col min="10490" max="10490" width="26.140625" style="18" customWidth="1"/>
    <col min="10491" max="10491" width="11.42578125" style="18" customWidth="1"/>
    <col min="10492" max="10492" width="16.5703125" style="18" customWidth="1"/>
    <col min="10493" max="10495" width="12.7109375" style="18" customWidth="1"/>
    <col min="10496" max="10745" width="9.140625" style="18"/>
    <col min="10746" max="10746" width="26.140625" style="18" customWidth="1"/>
    <col min="10747" max="10747" width="11.42578125" style="18" customWidth="1"/>
    <col min="10748" max="10748" width="16.5703125" style="18" customWidth="1"/>
    <col min="10749" max="10751" width="12.7109375" style="18" customWidth="1"/>
    <col min="10752" max="11001" width="9.140625" style="18"/>
    <col min="11002" max="11002" width="26.140625" style="18" customWidth="1"/>
    <col min="11003" max="11003" width="11.42578125" style="18" customWidth="1"/>
    <col min="11004" max="11004" width="16.5703125" style="18" customWidth="1"/>
    <col min="11005" max="11007" width="12.7109375" style="18" customWidth="1"/>
    <col min="11008" max="11257" width="9.140625" style="18"/>
    <col min="11258" max="11258" width="26.140625" style="18" customWidth="1"/>
    <col min="11259" max="11259" width="11.42578125" style="18" customWidth="1"/>
    <col min="11260" max="11260" width="16.5703125" style="18" customWidth="1"/>
    <col min="11261" max="11263" width="12.7109375" style="18" customWidth="1"/>
    <col min="11264" max="11513" width="9.140625" style="18"/>
    <col min="11514" max="11514" width="26.140625" style="18" customWidth="1"/>
    <col min="11515" max="11515" width="11.42578125" style="18" customWidth="1"/>
    <col min="11516" max="11516" width="16.5703125" style="18" customWidth="1"/>
    <col min="11517" max="11519" width="12.7109375" style="18" customWidth="1"/>
    <col min="11520" max="11769" width="9.140625" style="18"/>
    <col min="11770" max="11770" width="26.140625" style="18" customWidth="1"/>
    <col min="11771" max="11771" width="11.42578125" style="18" customWidth="1"/>
    <col min="11772" max="11772" width="16.5703125" style="18" customWidth="1"/>
    <col min="11773" max="11775" width="12.7109375" style="18" customWidth="1"/>
    <col min="11776" max="12025" width="9.140625" style="18"/>
    <col min="12026" max="12026" width="26.140625" style="18" customWidth="1"/>
    <col min="12027" max="12027" width="11.42578125" style="18" customWidth="1"/>
    <col min="12028" max="12028" width="16.5703125" style="18" customWidth="1"/>
    <col min="12029" max="12031" width="12.7109375" style="18" customWidth="1"/>
    <col min="12032" max="12281" width="9.140625" style="18"/>
    <col min="12282" max="12282" width="26.140625" style="18" customWidth="1"/>
    <col min="12283" max="12283" width="11.42578125" style="18" customWidth="1"/>
    <col min="12284" max="12284" width="16.5703125" style="18" customWidth="1"/>
    <col min="12285" max="12287" width="12.7109375" style="18" customWidth="1"/>
    <col min="12288" max="12537" width="9.140625" style="18"/>
    <col min="12538" max="12538" width="26.140625" style="18" customWidth="1"/>
    <col min="12539" max="12539" width="11.42578125" style="18" customWidth="1"/>
    <col min="12540" max="12540" width="16.5703125" style="18" customWidth="1"/>
    <col min="12541" max="12543" width="12.7109375" style="18" customWidth="1"/>
    <col min="12544" max="12793" width="9.140625" style="18"/>
    <col min="12794" max="12794" width="26.140625" style="18" customWidth="1"/>
    <col min="12795" max="12795" width="11.42578125" style="18" customWidth="1"/>
    <col min="12796" max="12796" width="16.5703125" style="18" customWidth="1"/>
    <col min="12797" max="12799" width="12.7109375" style="18" customWidth="1"/>
    <col min="12800" max="13049" width="9.140625" style="18"/>
    <col min="13050" max="13050" width="26.140625" style="18" customWidth="1"/>
    <col min="13051" max="13051" width="11.42578125" style="18" customWidth="1"/>
    <col min="13052" max="13052" width="16.5703125" style="18" customWidth="1"/>
    <col min="13053" max="13055" width="12.7109375" style="18" customWidth="1"/>
    <col min="13056" max="13305" width="9.140625" style="18"/>
    <col min="13306" max="13306" width="26.140625" style="18" customWidth="1"/>
    <col min="13307" max="13307" width="11.42578125" style="18" customWidth="1"/>
    <col min="13308" max="13308" width="16.5703125" style="18" customWidth="1"/>
    <col min="13309" max="13311" width="12.7109375" style="18" customWidth="1"/>
    <col min="13312" max="13561" width="9.140625" style="18"/>
    <col min="13562" max="13562" width="26.140625" style="18" customWidth="1"/>
    <col min="13563" max="13563" width="11.42578125" style="18" customWidth="1"/>
    <col min="13564" max="13564" width="16.5703125" style="18" customWidth="1"/>
    <col min="13565" max="13567" width="12.7109375" style="18" customWidth="1"/>
    <col min="13568" max="13817" width="9.140625" style="18"/>
    <col min="13818" max="13818" width="26.140625" style="18" customWidth="1"/>
    <col min="13819" max="13819" width="11.42578125" style="18" customWidth="1"/>
    <col min="13820" max="13820" width="16.5703125" style="18" customWidth="1"/>
    <col min="13821" max="13823" width="12.7109375" style="18" customWidth="1"/>
    <col min="13824" max="14073" width="9.140625" style="18"/>
    <col min="14074" max="14074" width="26.140625" style="18" customWidth="1"/>
    <col min="14075" max="14075" width="11.42578125" style="18" customWidth="1"/>
    <col min="14076" max="14076" width="16.5703125" style="18" customWidth="1"/>
    <col min="14077" max="14079" width="12.7109375" style="18" customWidth="1"/>
    <col min="14080" max="14329" width="9.140625" style="18"/>
    <col min="14330" max="14330" width="26.140625" style="18" customWidth="1"/>
    <col min="14331" max="14331" width="11.42578125" style="18" customWidth="1"/>
    <col min="14332" max="14332" width="16.5703125" style="18" customWidth="1"/>
    <col min="14333" max="14335" width="12.7109375" style="18" customWidth="1"/>
    <col min="14336" max="14585" width="9.140625" style="18"/>
    <col min="14586" max="14586" width="26.140625" style="18" customWidth="1"/>
    <col min="14587" max="14587" width="11.42578125" style="18" customWidth="1"/>
    <col min="14588" max="14588" width="16.5703125" style="18" customWidth="1"/>
    <col min="14589" max="14591" width="12.7109375" style="18" customWidth="1"/>
    <col min="14592" max="14841" width="9.140625" style="18"/>
    <col min="14842" max="14842" width="26.140625" style="18" customWidth="1"/>
    <col min="14843" max="14843" width="11.42578125" style="18" customWidth="1"/>
    <col min="14844" max="14844" width="16.5703125" style="18" customWidth="1"/>
    <col min="14845" max="14847" width="12.7109375" style="18" customWidth="1"/>
    <col min="14848" max="15097" width="9.140625" style="18"/>
    <col min="15098" max="15098" width="26.140625" style="18" customWidth="1"/>
    <col min="15099" max="15099" width="11.42578125" style="18" customWidth="1"/>
    <col min="15100" max="15100" width="16.5703125" style="18" customWidth="1"/>
    <col min="15101" max="15103" width="12.7109375" style="18" customWidth="1"/>
    <col min="15104" max="15353" width="9.140625" style="18"/>
    <col min="15354" max="15354" width="26.140625" style="18" customWidth="1"/>
    <col min="15355" max="15355" width="11.42578125" style="18" customWidth="1"/>
    <col min="15356" max="15356" width="16.5703125" style="18" customWidth="1"/>
    <col min="15357" max="15359" width="12.7109375" style="18" customWidth="1"/>
    <col min="15360" max="15609" width="9.140625" style="18"/>
    <col min="15610" max="15610" width="26.140625" style="18" customWidth="1"/>
    <col min="15611" max="15611" width="11.42578125" style="18" customWidth="1"/>
    <col min="15612" max="15612" width="16.5703125" style="18" customWidth="1"/>
    <col min="15613" max="15615" width="12.7109375" style="18" customWidth="1"/>
    <col min="15616" max="15865" width="9.140625" style="18"/>
    <col min="15866" max="15866" width="26.140625" style="18" customWidth="1"/>
    <col min="15867" max="15867" width="11.42578125" style="18" customWidth="1"/>
    <col min="15868" max="15868" width="16.5703125" style="18" customWidth="1"/>
    <col min="15869" max="15871" width="12.7109375" style="18" customWidth="1"/>
    <col min="15872" max="16121" width="9.140625" style="18"/>
    <col min="16122" max="16122" width="26.140625" style="18" customWidth="1"/>
    <col min="16123" max="16123" width="11.42578125" style="18" customWidth="1"/>
    <col min="16124" max="16124" width="16.5703125" style="18" customWidth="1"/>
    <col min="16125" max="16127" width="12.7109375" style="18" customWidth="1"/>
    <col min="16128" max="16384" width="9.140625" style="18"/>
  </cols>
  <sheetData>
    <row r="1" spans="1:9" ht="60.75" customHeight="1" x14ac:dyDescent="0.2">
      <c r="A1" s="286" t="s">
        <v>340</v>
      </c>
      <c r="B1" s="286"/>
      <c r="C1" s="286"/>
      <c r="D1" s="286"/>
      <c r="E1" s="286"/>
      <c r="F1" s="286"/>
      <c r="G1" s="286"/>
    </row>
    <row r="2" spans="1:9" ht="10.5" customHeight="1" x14ac:dyDescent="0.25">
      <c r="A2" s="162"/>
      <c r="B2" s="161"/>
      <c r="C2" s="161"/>
      <c r="D2" s="161"/>
      <c r="E2" s="161"/>
      <c r="F2" s="161"/>
      <c r="G2" s="161"/>
    </row>
    <row r="3" spans="1:9" ht="34.5" customHeight="1" x14ac:dyDescent="0.2">
      <c r="A3" s="287"/>
      <c r="B3" s="288" t="s">
        <v>266</v>
      </c>
      <c r="C3" s="290" t="s">
        <v>2</v>
      </c>
      <c r="D3" s="289" t="s">
        <v>265</v>
      </c>
      <c r="E3" s="289"/>
      <c r="F3" s="289"/>
      <c r="G3" s="289"/>
    </row>
    <row r="4" spans="1:9" ht="61.5" customHeight="1" x14ac:dyDescent="0.2">
      <c r="A4" s="287"/>
      <c r="B4" s="288"/>
      <c r="C4" s="291"/>
      <c r="D4" s="159" t="s">
        <v>256</v>
      </c>
      <c r="E4" s="159" t="s">
        <v>257</v>
      </c>
      <c r="F4" s="159" t="s">
        <v>258</v>
      </c>
      <c r="G4" s="159" t="s">
        <v>259</v>
      </c>
    </row>
    <row r="5" spans="1:9" s="19" customFormat="1" ht="12.95" customHeight="1" thickBot="1" x14ac:dyDescent="0.25">
      <c r="A5" s="63" t="s">
        <v>31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</row>
    <row r="6" spans="1:9" s="19" customFormat="1" ht="42.75" customHeight="1" thickTop="1" x14ac:dyDescent="0.2">
      <c r="A6" s="232" t="s">
        <v>320</v>
      </c>
      <c r="B6" s="62">
        <f>SUM(B7:B28)</f>
        <v>601</v>
      </c>
      <c r="C6" s="171">
        <f>B6/601*100</f>
        <v>100</v>
      </c>
      <c r="D6" s="62">
        <f>SUM(D7:D28)</f>
        <v>221</v>
      </c>
      <c r="E6" s="62">
        <f t="shared" ref="E6:G6" si="0">SUM(E7:E28)</f>
        <v>285</v>
      </c>
      <c r="F6" s="62">
        <f t="shared" si="0"/>
        <v>77</v>
      </c>
      <c r="G6" s="62">
        <f t="shared" si="0"/>
        <v>18</v>
      </c>
    </row>
    <row r="7" spans="1:9" s="21" customFormat="1" ht="20.25" customHeight="1" x14ac:dyDescent="0.3">
      <c r="A7" s="163" t="s">
        <v>298</v>
      </c>
      <c r="B7" s="164">
        <v>245</v>
      </c>
      <c r="C7" s="234">
        <v>40.799999999999997</v>
      </c>
      <c r="D7" s="231">
        <v>3</v>
      </c>
      <c r="E7" s="231">
        <v>147</v>
      </c>
      <c r="F7" s="231">
        <v>77</v>
      </c>
      <c r="G7" s="231">
        <v>18</v>
      </c>
      <c r="I7" s="235"/>
    </row>
    <row r="8" spans="1:9" ht="20.25" customHeight="1" x14ac:dyDescent="0.3">
      <c r="A8" s="163" t="s">
        <v>299</v>
      </c>
      <c r="B8" s="164">
        <v>43</v>
      </c>
      <c r="C8" s="234">
        <v>7.2</v>
      </c>
      <c r="D8" s="231">
        <v>0</v>
      </c>
      <c r="E8" s="231">
        <v>43</v>
      </c>
      <c r="F8" s="231">
        <v>0</v>
      </c>
      <c r="G8" s="231">
        <v>0</v>
      </c>
      <c r="I8" s="235"/>
    </row>
    <row r="9" spans="1:9" ht="20.25" customHeight="1" x14ac:dyDescent="0.3">
      <c r="A9" s="163" t="s">
        <v>300</v>
      </c>
      <c r="B9" s="164">
        <v>1</v>
      </c>
      <c r="C9" s="234">
        <v>0.2</v>
      </c>
      <c r="D9" s="231">
        <v>1</v>
      </c>
      <c r="E9" s="231">
        <v>0</v>
      </c>
      <c r="F9" s="231">
        <v>0</v>
      </c>
      <c r="G9" s="231">
        <v>0</v>
      </c>
      <c r="I9" s="235"/>
    </row>
    <row r="10" spans="1:9" ht="20.25" customHeight="1" x14ac:dyDescent="0.3">
      <c r="A10" s="163" t="s">
        <v>301</v>
      </c>
      <c r="B10" s="164">
        <v>0</v>
      </c>
      <c r="C10" s="234">
        <v>0</v>
      </c>
      <c r="D10" s="231">
        <v>0</v>
      </c>
      <c r="E10" s="231">
        <v>0</v>
      </c>
      <c r="F10" s="231">
        <v>0</v>
      </c>
      <c r="G10" s="231">
        <v>0</v>
      </c>
      <c r="I10" s="235"/>
    </row>
    <row r="11" spans="1:9" ht="20.25" customHeight="1" x14ac:dyDescent="0.3">
      <c r="A11" s="163" t="s">
        <v>302</v>
      </c>
      <c r="B11" s="164">
        <v>0</v>
      </c>
      <c r="C11" s="234">
        <v>0</v>
      </c>
      <c r="D11" s="231">
        <v>0</v>
      </c>
      <c r="E11" s="231">
        <v>0</v>
      </c>
      <c r="F11" s="231">
        <v>0</v>
      </c>
      <c r="G11" s="231">
        <v>0</v>
      </c>
      <c r="I11" s="235"/>
    </row>
    <row r="12" spans="1:9" ht="20.25" customHeight="1" x14ac:dyDescent="0.3">
      <c r="A12" s="163" t="s">
        <v>303</v>
      </c>
      <c r="B12" s="164">
        <v>210</v>
      </c>
      <c r="C12" s="234">
        <v>34.9</v>
      </c>
      <c r="D12" s="231">
        <v>210</v>
      </c>
      <c r="E12" s="231">
        <v>0</v>
      </c>
      <c r="F12" s="231">
        <v>0</v>
      </c>
      <c r="G12" s="231">
        <v>0</v>
      </c>
      <c r="I12" s="235"/>
    </row>
    <row r="13" spans="1:9" ht="20.25" customHeight="1" x14ac:dyDescent="0.3">
      <c r="A13" s="163" t="s">
        <v>304</v>
      </c>
      <c r="B13" s="164">
        <v>86</v>
      </c>
      <c r="C13" s="234">
        <v>14.3</v>
      </c>
      <c r="D13" s="231">
        <v>7</v>
      </c>
      <c r="E13" s="231">
        <v>79</v>
      </c>
      <c r="F13" s="231">
        <v>0</v>
      </c>
      <c r="G13" s="231">
        <v>0</v>
      </c>
      <c r="I13" s="235"/>
    </row>
    <row r="14" spans="1:9" ht="20.25" customHeight="1" x14ac:dyDescent="0.3">
      <c r="A14" s="163" t="s">
        <v>305</v>
      </c>
      <c r="B14" s="164">
        <v>0</v>
      </c>
      <c r="C14" s="234">
        <v>0</v>
      </c>
      <c r="D14" s="231">
        <v>0</v>
      </c>
      <c r="E14" s="231">
        <v>0</v>
      </c>
      <c r="F14" s="231">
        <v>0</v>
      </c>
      <c r="G14" s="231">
        <v>0</v>
      </c>
      <c r="I14" s="235"/>
    </row>
    <row r="15" spans="1:9" ht="20.25" customHeight="1" x14ac:dyDescent="0.3">
      <c r="A15" s="163" t="s">
        <v>306</v>
      </c>
      <c r="B15" s="164">
        <v>0</v>
      </c>
      <c r="C15" s="234">
        <v>0</v>
      </c>
      <c r="D15" s="231">
        <v>0</v>
      </c>
      <c r="E15" s="231">
        <v>0</v>
      </c>
      <c r="F15" s="231">
        <v>0</v>
      </c>
      <c r="G15" s="231">
        <v>0</v>
      </c>
      <c r="I15" s="235"/>
    </row>
    <row r="16" spans="1:9" ht="20.25" customHeight="1" x14ac:dyDescent="0.3">
      <c r="A16" s="163" t="s">
        <v>307</v>
      </c>
      <c r="B16" s="164">
        <v>16</v>
      </c>
      <c r="C16" s="257">
        <v>2.6</v>
      </c>
      <c r="D16" s="231">
        <v>0</v>
      </c>
      <c r="E16" s="231">
        <v>16</v>
      </c>
      <c r="F16" s="231">
        <v>0</v>
      </c>
      <c r="G16" s="231">
        <v>0</v>
      </c>
      <c r="I16" s="235"/>
    </row>
    <row r="17" spans="1:9" ht="20.25" customHeight="1" x14ac:dyDescent="0.3">
      <c r="A17" s="163" t="s">
        <v>308</v>
      </c>
      <c r="B17" s="164">
        <v>0</v>
      </c>
      <c r="C17" s="234">
        <v>0</v>
      </c>
      <c r="D17" s="231">
        <v>0</v>
      </c>
      <c r="E17" s="231">
        <v>0</v>
      </c>
      <c r="F17" s="231">
        <v>0</v>
      </c>
      <c r="G17" s="231">
        <v>0</v>
      </c>
      <c r="I17" s="235"/>
    </row>
    <row r="18" spans="1:9" ht="20.25" customHeight="1" x14ac:dyDescent="0.3">
      <c r="A18" s="163" t="s">
        <v>309</v>
      </c>
      <c r="B18" s="164">
        <v>0</v>
      </c>
      <c r="C18" s="234">
        <v>0</v>
      </c>
      <c r="D18" s="231">
        <v>0</v>
      </c>
      <c r="E18" s="231">
        <v>0</v>
      </c>
      <c r="F18" s="231">
        <v>0</v>
      </c>
      <c r="G18" s="231">
        <v>0</v>
      </c>
      <c r="I18" s="235"/>
    </row>
    <row r="19" spans="1:9" ht="20.25" customHeight="1" x14ac:dyDescent="0.3">
      <c r="A19" s="163" t="s">
        <v>310</v>
      </c>
      <c r="B19" s="164">
        <v>0</v>
      </c>
      <c r="C19" s="234">
        <v>0</v>
      </c>
      <c r="D19" s="231">
        <v>0</v>
      </c>
      <c r="E19" s="231">
        <v>0</v>
      </c>
      <c r="F19" s="231">
        <v>0</v>
      </c>
      <c r="G19" s="231">
        <v>0</v>
      </c>
      <c r="I19" s="235"/>
    </row>
    <row r="20" spans="1:9" ht="20.25" customHeight="1" x14ac:dyDescent="0.3">
      <c r="A20" s="163" t="s">
        <v>311</v>
      </c>
      <c r="B20" s="164">
        <v>0</v>
      </c>
      <c r="C20" s="234">
        <v>0</v>
      </c>
      <c r="D20" s="231">
        <v>0</v>
      </c>
      <c r="E20" s="231">
        <v>0</v>
      </c>
      <c r="F20" s="231">
        <v>0</v>
      </c>
      <c r="G20" s="231">
        <v>0</v>
      </c>
      <c r="I20" s="235"/>
    </row>
    <row r="21" spans="1:9" ht="20.25" customHeight="1" x14ac:dyDescent="0.3">
      <c r="A21" s="163" t="s">
        <v>312</v>
      </c>
      <c r="B21" s="164">
        <v>0</v>
      </c>
      <c r="C21" s="234">
        <v>0</v>
      </c>
      <c r="D21" s="231">
        <v>0</v>
      </c>
      <c r="E21" s="231">
        <v>0</v>
      </c>
      <c r="F21" s="231">
        <v>0</v>
      </c>
      <c r="G21" s="231">
        <v>0</v>
      </c>
      <c r="I21" s="235"/>
    </row>
    <row r="22" spans="1:9" ht="20.25" customHeight="1" x14ac:dyDescent="0.3">
      <c r="A22" s="163" t="s">
        <v>313</v>
      </c>
      <c r="B22" s="164">
        <v>0</v>
      </c>
      <c r="C22" s="234">
        <v>0</v>
      </c>
      <c r="D22" s="231">
        <v>0</v>
      </c>
      <c r="E22" s="231">
        <v>0</v>
      </c>
      <c r="F22" s="231">
        <v>0</v>
      </c>
      <c r="G22" s="231">
        <v>0</v>
      </c>
      <c r="I22" s="235"/>
    </row>
    <row r="23" spans="1:9" ht="20.25" customHeight="1" x14ac:dyDescent="0.3">
      <c r="A23" s="163" t="s">
        <v>314</v>
      </c>
      <c r="B23" s="164">
        <v>0</v>
      </c>
      <c r="C23" s="234">
        <v>0</v>
      </c>
      <c r="D23" s="231">
        <v>0</v>
      </c>
      <c r="E23" s="231">
        <v>0</v>
      </c>
      <c r="F23" s="231">
        <v>0</v>
      </c>
      <c r="G23" s="231">
        <v>0</v>
      </c>
      <c r="I23" s="235"/>
    </row>
    <row r="24" spans="1:9" ht="20.25" customHeight="1" x14ac:dyDescent="0.3">
      <c r="A24" s="163" t="s">
        <v>315</v>
      </c>
      <c r="B24" s="164">
        <v>0</v>
      </c>
      <c r="C24" s="234">
        <v>0</v>
      </c>
      <c r="D24" s="231">
        <v>0</v>
      </c>
      <c r="E24" s="231">
        <v>0</v>
      </c>
      <c r="F24" s="231">
        <v>0</v>
      </c>
      <c r="G24" s="231">
        <v>0</v>
      </c>
      <c r="I24" s="235"/>
    </row>
    <row r="25" spans="1:9" ht="20.25" customHeight="1" x14ac:dyDescent="0.3">
      <c r="A25" s="163" t="s">
        <v>316</v>
      </c>
      <c r="B25" s="164">
        <v>0</v>
      </c>
      <c r="C25" s="234">
        <v>0</v>
      </c>
      <c r="D25" s="231">
        <v>0</v>
      </c>
      <c r="E25" s="231">
        <v>0</v>
      </c>
      <c r="F25" s="231">
        <v>0</v>
      </c>
      <c r="G25" s="231">
        <v>0</v>
      </c>
      <c r="I25" s="235"/>
    </row>
    <row r="26" spans="1:9" ht="20.25" customHeight="1" x14ac:dyDescent="0.3">
      <c r="A26" s="163" t="s">
        <v>317</v>
      </c>
      <c r="B26" s="164">
        <v>0</v>
      </c>
      <c r="C26" s="234">
        <v>0</v>
      </c>
      <c r="D26" s="231">
        <v>0</v>
      </c>
      <c r="E26" s="231">
        <v>0</v>
      </c>
      <c r="F26" s="231">
        <v>0</v>
      </c>
      <c r="G26" s="231">
        <v>0</v>
      </c>
      <c r="I26" s="235"/>
    </row>
    <row r="27" spans="1:9" ht="20.25" customHeight="1" x14ac:dyDescent="0.3">
      <c r="A27" s="163" t="s">
        <v>318</v>
      </c>
      <c r="B27" s="164">
        <v>0</v>
      </c>
      <c r="C27" s="234">
        <v>0</v>
      </c>
      <c r="D27" s="231">
        <v>0</v>
      </c>
      <c r="E27" s="231">
        <v>0</v>
      </c>
      <c r="F27" s="231">
        <v>0</v>
      </c>
      <c r="G27" s="231">
        <v>0</v>
      </c>
      <c r="I27" s="235"/>
    </row>
    <row r="28" spans="1:9" ht="20.25" customHeight="1" x14ac:dyDescent="0.3">
      <c r="A28" s="163" t="s">
        <v>319</v>
      </c>
      <c r="B28" s="164">
        <v>0</v>
      </c>
      <c r="C28" s="234">
        <v>0</v>
      </c>
      <c r="D28" s="231">
        <v>0</v>
      </c>
      <c r="E28" s="231">
        <v>0</v>
      </c>
      <c r="F28" s="231">
        <v>0</v>
      </c>
      <c r="G28" s="231">
        <v>0</v>
      </c>
      <c r="I28" s="235"/>
    </row>
    <row r="31" spans="1:9" s="161" customFormat="1" x14ac:dyDescent="0.2">
      <c r="A31" s="18"/>
      <c r="B31" s="18"/>
      <c r="C31" s="18"/>
      <c r="D31" s="165"/>
      <c r="E31" s="165"/>
      <c r="F31" s="165"/>
      <c r="G31" s="165"/>
    </row>
    <row r="32" spans="1:9" s="161" customFormat="1" x14ac:dyDescent="0.2">
      <c r="A32" s="18"/>
      <c r="B32" s="18"/>
      <c r="C32" s="18"/>
      <c r="D32" s="166"/>
      <c r="E32" s="166"/>
      <c r="F32" s="166"/>
      <c r="G32" s="166"/>
    </row>
  </sheetData>
  <mergeCells count="5">
    <mergeCell ref="A1:G1"/>
    <mergeCell ref="A3:A4"/>
    <mergeCell ref="B3:B4"/>
    <mergeCell ref="D3:G3"/>
    <mergeCell ref="C3:C4"/>
  </mergeCells>
  <printOptions horizontalCentered="1"/>
  <pageMargins left="0" right="0" top="0.59055118110236227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Normal="100" zoomScaleSheetLayoutView="100" workbookViewId="0">
      <selection activeCell="J13" sqref="J13"/>
    </sheetView>
  </sheetViews>
  <sheetFormatPr defaultRowHeight="15.75" x14ac:dyDescent="0.25"/>
  <cols>
    <col min="1" max="1" width="3.140625" style="153" customWidth="1"/>
    <col min="2" max="2" width="34.85546875" style="155" customWidth="1"/>
    <col min="3" max="3" width="12.7109375" style="156" customWidth="1"/>
    <col min="4" max="4" width="5.85546875" style="156" customWidth="1"/>
    <col min="5" max="5" width="11.140625" style="156" customWidth="1"/>
    <col min="6" max="6" width="10.42578125" style="156" customWidth="1"/>
    <col min="7" max="7" width="11.140625" style="156" customWidth="1"/>
    <col min="8" max="8" width="10.5703125" style="156" customWidth="1"/>
    <col min="9" max="253" width="9.140625" style="156"/>
    <col min="254" max="254" width="3.140625" style="156" customWidth="1"/>
    <col min="255" max="255" width="27.7109375" style="156" customWidth="1"/>
    <col min="256" max="256" width="10" style="156" customWidth="1"/>
    <col min="257" max="257" width="13" style="156" customWidth="1"/>
    <col min="258" max="259" width="12.42578125" style="156" customWidth="1"/>
    <col min="260" max="260" width="14.7109375" style="156" customWidth="1"/>
    <col min="261" max="509" width="9.140625" style="156"/>
    <col min="510" max="510" width="3.140625" style="156" customWidth="1"/>
    <col min="511" max="511" width="27.7109375" style="156" customWidth="1"/>
    <col min="512" max="512" width="10" style="156" customWidth="1"/>
    <col min="513" max="513" width="13" style="156" customWidth="1"/>
    <col min="514" max="515" width="12.42578125" style="156" customWidth="1"/>
    <col min="516" max="516" width="14.7109375" style="156" customWidth="1"/>
    <col min="517" max="765" width="9.140625" style="156"/>
    <col min="766" max="766" width="3.140625" style="156" customWidth="1"/>
    <col min="767" max="767" width="27.7109375" style="156" customWidth="1"/>
    <col min="768" max="768" width="10" style="156" customWidth="1"/>
    <col min="769" max="769" width="13" style="156" customWidth="1"/>
    <col min="770" max="771" width="12.42578125" style="156" customWidth="1"/>
    <col min="772" max="772" width="14.7109375" style="156" customWidth="1"/>
    <col min="773" max="1021" width="9.140625" style="156"/>
    <col min="1022" max="1022" width="3.140625" style="156" customWidth="1"/>
    <col min="1023" max="1023" width="27.7109375" style="156" customWidth="1"/>
    <col min="1024" max="1024" width="10" style="156" customWidth="1"/>
    <col min="1025" max="1025" width="13" style="156" customWidth="1"/>
    <col min="1026" max="1027" width="12.42578125" style="156" customWidth="1"/>
    <col min="1028" max="1028" width="14.7109375" style="156" customWidth="1"/>
    <col min="1029" max="1277" width="9.140625" style="156"/>
    <col min="1278" max="1278" width="3.140625" style="156" customWidth="1"/>
    <col min="1279" max="1279" width="27.7109375" style="156" customWidth="1"/>
    <col min="1280" max="1280" width="10" style="156" customWidth="1"/>
    <col min="1281" max="1281" width="13" style="156" customWidth="1"/>
    <col min="1282" max="1283" width="12.42578125" style="156" customWidth="1"/>
    <col min="1284" max="1284" width="14.7109375" style="156" customWidth="1"/>
    <col min="1285" max="1533" width="9.140625" style="156"/>
    <col min="1534" max="1534" width="3.140625" style="156" customWidth="1"/>
    <col min="1535" max="1535" width="27.7109375" style="156" customWidth="1"/>
    <col min="1536" max="1536" width="10" style="156" customWidth="1"/>
    <col min="1537" max="1537" width="13" style="156" customWidth="1"/>
    <col min="1538" max="1539" width="12.42578125" style="156" customWidth="1"/>
    <col min="1540" max="1540" width="14.7109375" style="156" customWidth="1"/>
    <col min="1541" max="1789" width="9.140625" style="156"/>
    <col min="1790" max="1790" width="3.140625" style="156" customWidth="1"/>
    <col min="1791" max="1791" width="27.7109375" style="156" customWidth="1"/>
    <col min="1792" max="1792" width="10" style="156" customWidth="1"/>
    <col min="1793" max="1793" width="13" style="156" customWidth="1"/>
    <col min="1794" max="1795" width="12.42578125" style="156" customWidth="1"/>
    <col min="1796" max="1796" width="14.7109375" style="156" customWidth="1"/>
    <col min="1797" max="2045" width="9.140625" style="156"/>
    <col min="2046" max="2046" width="3.140625" style="156" customWidth="1"/>
    <col min="2047" max="2047" width="27.7109375" style="156" customWidth="1"/>
    <col min="2048" max="2048" width="10" style="156" customWidth="1"/>
    <col min="2049" max="2049" width="13" style="156" customWidth="1"/>
    <col min="2050" max="2051" width="12.42578125" style="156" customWidth="1"/>
    <col min="2052" max="2052" width="14.7109375" style="156" customWidth="1"/>
    <col min="2053" max="2301" width="9.140625" style="156"/>
    <col min="2302" max="2302" width="3.140625" style="156" customWidth="1"/>
    <col min="2303" max="2303" width="27.7109375" style="156" customWidth="1"/>
    <col min="2304" max="2304" width="10" style="156" customWidth="1"/>
    <col min="2305" max="2305" width="13" style="156" customWidth="1"/>
    <col min="2306" max="2307" width="12.42578125" style="156" customWidth="1"/>
    <col min="2308" max="2308" width="14.7109375" style="156" customWidth="1"/>
    <col min="2309" max="2557" width="9.140625" style="156"/>
    <col min="2558" max="2558" width="3.140625" style="156" customWidth="1"/>
    <col min="2559" max="2559" width="27.7109375" style="156" customWidth="1"/>
    <col min="2560" max="2560" width="10" style="156" customWidth="1"/>
    <col min="2561" max="2561" width="13" style="156" customWidth="1"/>
    <col min="2562" max="2563" width="12.42578125" style="156" customWidth="1"/>
    <col min="2564" max="2564" width="14.7109375" style="156" customWidth="1"/>
    <col min="2565" max="2813" width="9.140625" style="156"/>
    <col min="2814" max="2814" width="3.140625" style="156" customWidth="1"/>
    <col min="2815" max="2815" width="27.7109375" style="156" customWidth="1"/>
    <col min="2816" max="2816" width="10" style="156" customWidth="1"/>
    <col min="2817" max="2817" width="13" style="156" customWidth="1"/>
    <col min="2818" max="2819" width="12.42578125" style="156" customWidth="1"/>
    <col min="2820" max="2820" width="14.7109375" style="156" customWidth="1"/>
    <col min="2821" max="3069" width="9.140625" style="156"/>
    <col min="3070" max="3070" width="3.140625" style="156" customWidth="1"/>
    <col min="3071" max="3071" width="27.7109375" style="156" customWidth="1"/>
    <col min="3072" max="3072" width="10" style="156" customWidth="1"/>
    <col min="3073" max="3073" width="13" style="156" customWidth="1"/>
    <col min="3074" max="3075" width="12.42578125" style="156" customWidth="1"/>
    <col min="3076" max="3076" width="14.7109375" style="156" customWidth="1"/>
    <col min="3077" max="3325" width="9.140625" style="156"/>
    <col min="3326" max="3326" width="3.140625" style="156" customWidth="1"/>
    <col min="3327" max="3327" width="27.7109375" style="156" customWidth="1"/>
    <col min="3328" max="3328" width="10" style="156" customWidth="1"/>
    <col min="3329" max="3329" width="13" style="156" customWidth="1"/>
    <col min="3330" max="3331" width="12.42578125" style="156" customWidth="1"/>
    <col min="3332" max="3332" width="14.7109375" style="156" customWidth="1"/>
    <col min="3333" max="3581" width="9.140625" style="156"/>
    <col min="3582" max="3582" width="3.140625" style="156" customWidth="1"/>
    <col min="3583" max="3583" width="27.7109375" style="156" customWidth="1"/>
    <col min="3584" max="3584" width="10" style="156" customWidth="1"/>
    <col min="3585" max="3585" width="13" style="156" customWidth="1"/>
    <col min="3586" max="3587" width="12.42578125" style="156" customWidth="1"/>
    <col min="3588" max="3588" width="14.7109375" style="156" customWidth="1"/>
    <col min="3589" max="3837" width="9.140625" style="156"/>
    <col min="3838" max="3838" width="3.140625" style="156" customWidth="1"/>
    <col min="3839" max="3839" width="27.7109375" style="156" customWidth="1"/>
    <col min="3840" max="3840" width="10" style="156" customWidth="1"/>
    <col min="3841" max="3841" width="13" style="156" customWidth="1"/>
    <col min="3842" max="3843" width="12.42578125" style="156" customWidth="1"/>
    <col min="3844" max="3844" width="14.7109375" style="156" customWidth="1"/>
    <col min="3845" max="4093" width="9.140625" style="156"/>
    <col min="4094" max="4094" width="3.140625" style="156" customWidth="1"/>
    <col min="4095" max="4095" width="27.7109375" style="156" customWidth="1"/>
    <col min="4096" max="4096" width="10" style="156" customWidth="1"/>
    <col min="4097" max="4097" width="13" style="156" customWidth="1"/>
    <col min="4098" max="4099" width="12.42578125" style="156" customWidth="1"/>
    <col min="4100" max="4100" width="14.7109375" style="156" customWidth="1"/>
    <col min="4101" max="4349" width="9.140625" style="156"/>
    <col min="4350" max="4350" width="3.140625" style="156" customWidth="1"/>
    <col min="4351" max="4351" width="27.7109375" style="156" customWidth="1"/>
    <col min="4352" max="4352" width="10" style="156" customWidth="1"/>
    <col min="4353" max="4353" width="13" style="156" customWidth="1"/>
    <col min="4354" max="4355" width="12.42578125" style="156" customWidth="1"/>
    <col min="4356" max="4356" width="14.7109375" style="156" customWidth="1"/>
    <col min="4357" max="4605" width="9.140625" style="156"/>
    <col min="4606" max="4606" width="3.140625" style="156" customWidth="1"/>
    <col min="4607" max="4607" width="27.7109375" style="156" customWidth="1"/>
    <col min="4608" max="4608" width="10" style="156" customWidth="1"/>
    <col min="4609" max="4609" width="13" style="156" customWidth="1"/>
    <col min="4610" max="4611" width="12.42578125" style="156" customWidth="1"/>
    <col min="4612" max="4612" width="14.7109375" style="156" customWidth="1"/>
    <col min="4613" max="4861" width="9.140625" style="156"/>
    <col min="4862" max="4862" width="3.140625" style="156" customWidth="1"/>
    <col min="4863" max="4863" width="27.7109375" style="156" customWidth="1"/>
    <col min="4864" max="4864" width="10" style="156" customWidth="1"/>
    <col min="4865" max="4865" width="13" style="156" customWidth="1"/>
    <col min="4866" max="4867" width="12.42578125" style="156" customWidth="1"/>
    <col min="4868" max="4868" width="14.7109375" style="156" customWidth="1"/>
    <col min="4869" max="5117" width="9.140625" style="156"/>
    <col min="5118" max="5118" width="3.140625" style="156" customWidth="1"/>
    <col min="5119" max="5119" width="27.7109375" style="156" customWidth="1"/>
    <col min="5120" max="5120" width="10" style="156" customWidth="1"/>
    <col min="5121" max="5121" width="13" style="156" customWidth="1"/>
    <col min="5122" max="5123" width="12.42578125" style="156" customWidth="1"/>
    <col min="5124" max="5124" width="14.7109375" style="156" customWidth="1"/>
    <col min="5125" max="5373" width="9.140625" style="156"/>
    <col min="5374" max="5374" width="3.140625" style="156" customWidth="1"/>
    <col min="5375" max="5375" width="27.7109375" style="156" customWidth="1"/>
    <col min="5376" max="5376" width="10" style="156" customWidth="1"/>
    <col min="5377" max="5377" width="13" style="156" customWidth="1"/>
    <col min="5378" max="5379" width="12.42578125" style="156" customWidth="1"/>
    <col min="5380" max="5380" width="14.7109375" style="156" customWidth="1"/>
    <col min="5381" max="5629" width="9.140625" style="156"/>
    <col min="5630" max="5630" width="3.140625" style="156" customWidth="1"/>
    <col min="5631" max="5631" width="27.7109375" style="156" customWidth="1"/>
    <col min="5632" max="5632" width="10" style="156" customWidth="1"/>
    <col min="5633" max="5633" width="13" style="156" customWidth="1"/>
    <col min="5634" max="5635" width="12.42578125" style="156" customWidth="1"/>
    <col min="5636" max="5636" width="14.7109375" style="156" customWidth="1"/>
    <col min="5637" max="5885" width="9.140625" style="156"/>
    <col min="5886" max="5886" width="3.140625" style="156" customWidth="1"/>
    <col min="5887" max="5887" width="27.7109375" style="156" customWidth="1"/>
    <col min="5888" max="5888" width="10" style="156" customWidth="1"/>
    <col min="5889" max="5889" width="13" style="156" customWidth="1"/>
    <col min="5890" max="5891" width="12.42578125" style="156" customWidth="1"/>
    <col min="5892" max="5892" width="14.7109375" style="156" customWidth="1"/>
    <col min="5893" max="6141" width="9.140625" style="156"/>
    <col min="6142" max="6142" width="3.140625" style="156" customWidth="1"/>
    <col min="6143" max="6143" width="27.7109375" style="156" customWidth="1"/>
    <col min="6144" max="6144" width="10" style="156" customWidth="1"/>
    <col min="6145" max="6145" width="13" style="156" customWidth="1"/>
    <col min="6146" max="6147" width="12.42578125" style="156" customWidth="1"/>
    <col min="6148" max="6148" width="14.7109375" style="156" customWidth="1"/>
    <col min="6149" max="6397" width="9.140625" style="156"/>
    <col min="6398" max="6398" width="3.140625" style="156" customWidth="1"/>
    <col min="6399" max="6399" width="27.7109375" style="156" customWidth="1"/>
    <col min="6400" max="6400" width="10" style="156" customWidth="1"/>
    <col min="6401" max="6401" width="13" style="156" customWidth="1"/>
    <col min="6402" max="6403" width="12.42578125" style="156" customWidth="1"/>
    <col min="6404" max="6404" width="14.7109375" style="156" customWidth="1"/>
    <col min="6405" max="6653" width="9.140625" style="156"/>
    <col min="6654" max="6654" width="3.140625" style="156" customWidth="1"/>
    <col min="6655" max="6655" width="27.7109375" style="156" customWidth="1"/>
    <col min="6656" max="6656" width="10" style="156" customWidth="1"/>
    <col min="6657" max="6657" width="13" style="156" customWidth="1"/>
    <col min="6658" max="6659" width="12.42578125" style="156" customWidth="1"/>
    <col min="6660" max="6660" width="14.7109375" style="156" customWidth="1"/>
    <col min="6661" max="6909" width="9.140625" style="156"/>
    <col min="6910" max="6910" width="3.140625" style="156" customWidth="1"/>
    <col min="6911" max="6911" width="27.7109375" style="156" customWidth="1"/>
    <col min="6912" max="6912" width="10" style="156" customWidth="1"/>
    <col min="6913" max="6913" width="13" style="156" customWidth="1"/>
    <col min="6914" max="6915" width="12.42578125" style="156" customWidth="1"/>
    <col min="6916" max="6916" width="14.7109375" style="156" customWidth="1"/>
    <col min="6917" max="7165" width="9.140625" style="156"/>
    <col min="7166" max="7166" width="3.140625" style="156" customWidth="1"/>
    <col min="7167" max="7167" width="27.7109375" style="156" customWidth="1"/>
    <col min="7168" max="7168" width="10" style="156" customWidth="1"/>
    <col min="7169" max="7169" width="13" style="156" customWidth="1"/>
    <col min="7170" max="7171" width="12.42578125" style="156" customWidth="1"/>
    <col min="7172" max="7172" width="14.7109375" style="156" customWidth="1"/>
    <col min="7173" max="7421" width="9.140625" style="156"/>
    <col min="7422" max="7422" width="3.140625" style="156" customWidth="1"/>
    <col min="7423" max="7423" width="27.7109375" style="156" customWidth="1"/>
    <col min="7424" max="7424" width="10" style="156" customWidth="1"/>
    <col min="7425" max="7425" width="13" style="156" customWidth="1"/>
    <col min="7426" max="7427" width="12.42578125" style="156" customWidth="1"/>
    <col min="7428" max="7428" width="14.7109375" style="156" customWidth="1"/>
    <col min="7429" max="7677" width="9.140625" style="156"/>
    <col min="7678" max="7678" width="3.140625" style="156" customWidth="1"/>
    <col min="7679" max="7679" width="27.7109375" style="156" customWidth="1"/>
    <col min="7680" max="7680" width="10" style="156" customWidth="1"/>
    <col min="7681" max="7681" width="13" style="156" customWidth="1"/>
    <col min="7682" max="7683" width="12.42578125" style="156" customWidth="1"/>
    <col min="7684" max="7684" width="14.7109375" style="156" customWidth="1"/>
    <col min="7685" max="7933" width="9.140625" style="156"/>
    <col min="7934" max="7934" width="3.140625" style="156" customWidth="1"/>
    <col min="7935" max="7935" width="27.7109375" style="156" customWidth="1"/>
    <col min="7936" max="7936" width="10" style="156" customWidth="1"/>
    <col min="7937" max="7937" width="13" style="156" customWidth="1"/>
    <col min="7938" max="7939" width="12.42578125" style="156" customWidth="1"/>
    <col min="7940" max="7940" width="14.7109375" style="156" customWidth="1"/>
    <col min="7941" max="8189" width="9.140625" style="156"/>
    <col min="8190" max="8190" width="3.140625" style="156" customWidth="1"/>
    <col min="8191" max="8191" width="27.7109375" style="156" customWidth="1"/>
    <col min="8192" max="8192" width="10" style="156" customWidth="1"/>
    <col min="8193" max="8193" width="13" style="156" customWidth="1"/>
    <col min="8194" max="8195" width="12.42578125" style="156" customWidth="1"/>
    <col min="8196" max="8196" width="14.7109375" style="156" customWidth="1"/>
    <col min="8197" max="8445" width="9.140625" style="156"/>
    <col min="8446" max="8446" width="3.140625" style="156" customWidth="1"/>
    <col min="8447" max="8447" width="27.7109375" style="156" customWidth="1"/>
    <col min="8448" max="8448" width="10" style="156" customWidth="1"/>
    <col min="8449" max="8449" width="13" style="156" customWidth="1"/>
    <col min="8450" max="8451" width="12.42578125" style="156" customWidth="1"/>
    <col min="8452" max="8452" width="14.7109375" style="156" customWidth="1"/>
    <col min="8453" max="8701" width="9.140625" style="156"/>
    <col min="8702" max="8702" width="3.140625" style="156" customWidth="1"/>
    <col min="8703" max="8703" width="27.7109375" style="156" customWidth="1"/>
    <col min="8704" max="8704" width="10" style="156" customWidth="1"/>
    <col min="8705" max="8705" width="13" style="156" customWidth="1"/>
    <col min="8706" max="8707" width="12.42578125" style="156" customWidth="1"/>
    <col min="8708" max="8708" width="14.7109375" style="156" customWidth="1"/>
    <col min="8709" max="8957" width="9.140625" style="156"/>
    <col min="8958" max="8958" width="3.140625" style="156" customWidth="1"/>
    <col min="8959" max="8959" width="27.7109375" style="156" customWidth="1"/>
    <col min="8960" max="8960" width="10" style="156" customWidth="1"/>
    <col min="8961" max="8961" width="13" style="156" customWidth="1"/>
    <col min="8962" max="8963" width="12.42578125" style="156" customWidth="1"/>
    <col min="8964" max="8964" width="14.7109375" style="156" customWidth="1"/>
    <col min="8965" max="9213" width="9.140625" style="156"/>
    <col min="9214" max="9214" width="3.140625" style="156" customWidth="1"/>
    <col min="9215" max="9215" width="27.7109375" style="156" customWidth="1"/>
    <col min="9216" max="9216" width="10" style="156" customWidth="1"/>
    <col min="9217" max="9217" width="13" style="156" customWidth="1"/>
    <col min="9218" max="9219" width="12.42578125" style="156" customWidth="1"/>
    <col min="9220" max="9220" width="14.7109375" style="156" customWidth="1"/>
    <col min="9221" max="9469" width="9.140625" style="156"/>
    <col min="9470" max="9470" width="3.140625" style="156" customWidth="1"/>
    <col min="9471" max="9471" width="27.7109375" style="156" customWidth="1"/>
    <col min="9472" max="9472" width="10" style="156" customWidth="1"/>
    <col min="9473" max="9473" width="13" style="156" customWidth="1"/>
    <col min="9474" max="9475" width="12.42578125" style="156" customWidth="1"/>
    <col min="9476" max="9476" width="14.7109375" style="156" customWidth="1"/>
    <col min="9477" max="9725" width="9.140625" style="156"/>
    <col min="9726" max="9726" width="3.140625" style="156" customWidth="1"/>
    <col min="9727" max="9727" width="27.7109375" style="156" customWidth="1"/>
    <col min="9728" max="9728" width="10" style="156" customWidth="1"/>
    <col min="9729" max="9729" width="13" style="156" customWidth="1"/>
    <col min="9730" max="9731" width="12.42578125" style="156" customWidth="1"/>
    <col min="9732" max="9732" width="14.7109375" style="156" customWidth="1"/>
    <col min="9733" max="9981" width="9.140625" style="156"/>
    <col min="9982" max="9982" width="3.140625" style="156" customWidth="1"/>
    <col min="9983" max="9983" width="27.7109375" style="156" customWidth="1"/>
    <col min="9984" max="9984" width="10" style="156" customWidth="1"/>
    <col min="9985" max="9985" width="13" style="156" customWidth="1"/>
    <col min="9986" max="9987" width="12.42578125" style="156" customWidth="1"/>
    <col min="9988" max="9988" width="14.7109375" style="156" customWidth="1"/>
    <col min="9989" max="10237" width="9.140625" style="156"/>
    <col min="10238" max="10238" width="3.140625" style="156" customWidth="1"/>
    <col min="10239" max="10239" width="27.7109375" style="156" customWidth="1"/>
    <col min="10240" max="10240" width="10" style="156" customWidth="1"/>
    <col min="10241" max="10241" width="13" style="156" customWidth="1"/>
    <col min="10242" max="10243" width="12.42578125" style="156" customWidth="1"/>
    <col min="10244" max="10244" width="14.7109375" style="156" customWidth="1"/>
    <col min="10245" max="10493" width="9.140625" style="156"/>
    <col min="10494" max="10494" width="3.140625" style="156" customWidth="1"/>
    <col min="10495" max="10495" width="27.7109375" style="156" customWidth="1"/>
    <col min="10496" max="10496" width="10" style="156" customWidth="1"/>
    <col min="10497" max="10497" width="13" style="156" customWidth="1"/>
    <col min="10498" max="10499" width="12.42578125" style="156" customWidth="1"/>
    <col min="10500" max="10500" width="14.7109375" style="156" customWidth="1"/>
    <col min="10501" max="10749" width="9.140625" style="156"/>
    <col min="10750" max="10750" width="3.140625" style="156" customWidth="1"/>
    <col min="10751" max="10751" width="27.7109375" style="156" customWidth="1"/>
    <col min="10752" max="10752" width="10" style="156" customWidth="1"/>
    <col min="10753" max="10753" width="13" style="156" customWidth="1"/>
    <col min="10754" max="10755" width="12.42578125" style="156" customWidth="1"/>
    <col min="10756" max="10756" width="14.7109375" style="156" customWidth="1"/>
    <col min="10757" max="11005" width="9.140625" style="156"/>
    <col min="11006" max="11006" width="3.140625" style="156" customWidth="1"/>
    <col min="11007" max="11007" width="27.7109375" style="156" customWidth="1"/>
    <col min="11008" max="11008" width="10" style="156" customWidth="1"/>
    <col min="11009" max="11009" width="13" style="156" customWidth="1"/>
    <col min="11010" max="11011" width="12.42578125" style="156" customWidth="1"/>
    <col min="11012" max="11012" width="14.7109375" style="156" customWidth="1"/>
    <col min="11013" max="11261" width="9.140625" style="156"/>
    <col min="11262" max="11262" width="3.140625" style="156" customWidth="1"/>
    <col min="11263" max="11263" width="27.7109375" style="156" customWidth="1"/>
    <col min="11264" max="11264" width="10" style="156" customWidth="1"/>
    <col min="11265" max="11265" width="13" style="156" customWidth="1"/>
    <col min="11266" max="11267" width="12.42578125" style="156" customWidth="1"/>
    <col min="11268" max="11268" width="14.7109375" style="156" customWidth="1"/>
    <col min="11269" max="11517" width="9.140625" style="156"/>
    <col min="11518" max="11518" width="3.140625" style="156" customWidth="1"/>
    <col min="11519" max="11519" width="27.7109375" style="156" customWidth="1"/>
    <col min="11520" max="11520" width="10" style="156" customWidth="1"/>
    <col min="11521" max="11521" width="13" style="156" customWidth="1"/>
    <col min="11522" max="11523" width="12.42578125" style="156" customWidth="1"/>
    <col min="11524" max="11524" width="14.7109375" style="156" customWidth="1"/>
    <col min="11525" max="11773" width="9.140625" style="156"/>
    <col min="11774" max="11774" width="3.140625" style="156" customWidth="1"/>
    <col min="11775" max="11775" width="27.7109375" style="156" customWidth="1"/>
    <col min="11776" max="11776" width="10" style="156" customWidth="1"/>
    <col min="11777" max="11777" width="13" style="156" customWidth="1"/>
    <col min="11778" max="11779" width="12.42578125" style="156" customWidth="1"/>
    <col min="11780" max="11780" width="14.7109375" style="156" customWidth="1"/>
    <col min="11781" max="12029" width="9.140625" style="156"/>
    <col min="12030" max="12030" width="3.140625" style="156" customWidth="1"/>
    <col min="12031" max="12031" width="27.7109375" style="156" customWidth="1"/>
    <col min="12032" max="12032" width="10" style="156" customWidth="1"/>
    <col min="12033" max="12033" width="13" style="156" customWidth="1"/>
    <col min="12034" max="12035" width="12.42578125" style="156" customWidth="1"/>
    <col min="12036" max="12036" width="14.7109375" style="156" customWidth="1"/>
    <col min="12037" max="12285" width="9.140625" style="156"/>
    <col min="12286" max="12286" width="3.140625" style="156" customWidth="1"/>
    <col min="12287" max="12287" width="27.7109375" style="156" customWidth="1"/>
    <col min="12288" max="12288" width="10" style="156" customWidth="1"/>
    <col min="12289" max="12289" width="13" style="156" customWidth="1"/>
    <col min="12290" max="12291" width="12.42578125" style="156" customWidth="1"/>
    <col min="12292" max="12292" width="14.7109375" style="156" customWidth="1"/>
    <col min="12293" max="12541" width="9.140625" style="156"/>
    <col min="12542" max="12542" width="3.140625" style="156" customWidth="1"/>
    <col min="12543" max="12543" width="27.7109375" style="156" customWidth="1"/>
    <col min="12544" max="12544" width="10" style="156" customWidth="1"/>
    <col min="12545" max="12545" width="13" style="156" customWidth="1"/>
    <col min="12546" max="12547" width="12.42578125" style="156" customWidth="1"/>
    <col min="12548" max="12548" width="14.7109375" style="156" customWidth="1"/>
    <col min="12549" max="12797" width="9.140625" style="156"/>
    <col min="12798" max="12798" width="3.140625" style="156" customWidth="1"/>
    <col min="12799" max="12799" width="27.7109375" style="156" customWidth="1"/>
    <col min="12800" max="12800" width="10" style="156" customWidth="1"/>
    <col min="12801" max="12801" width="13" style="156" customWidth="1"/>
    <col min="12802" max="12803" width="12.42578125" style="156" customWidth="1"/>
    <col min="12804" max="12804" width="14.7109375" style="156" customWidth="1"/>
    <col min="12805" max="13053" width="9.140625" style="156"/>
    <col min="13054" max="13054" width="3.140625" style="156" customWidth="1"/>
    <col min="13055" max="13055" width="27.7109375" style="156" customWidth="1"/>
    <col min="13056" max="13056" width="10" style="156" customWidth="1"/>
    <col min="13057" max="13057" width="13" style="156" customWidth="1"/>
    <col min="13058" max="13059" width="12.42578125" style="156" customWidth="1"/>
    <col min="13060" max="13060" width="14.7109375" style="156" customWidth="1"/>
    <col min="13061" max="13309" width="9.140625" style="156"/>
    <col min="13310" max="13310" width="3.140625" style="156" customWidth="1"/>
    <col min="13311" max="13311" width="27.7109375" style="156" customWidth="1"/>
    <col min="13312" max="13312" width="10" style="156" customWidth="1"/>
    <col min="13313" max="13313" width="13" style="156" customWidth="1"/>
    <col min="13314" max="13315" width="12.42578125" style="156" customWidth="1"/>
    <col min="13316" max="13316" width="14.7109375" style="156" customWidth="1"/>
    <col min="13317" max="13565" width="9.140625" style="156"/>
    <col min="13566" max="13566" width="3.140625" style="156" customWidth="1"/>
    <col min="13567" max="13567" width="27.7109375" style="156" customWidth="1"/>
    <col min="13568" max="13568" width="10" style="156" customWidth="1"/>
    <col min="13569" max="13569" width="13" style="156" customWidth="1"/>
    <col min="13570" max="13571" width="12.42578125" style="156" customWidth="1"/>
    <col min="13572" max="13572" width="14.7109375" style="156" customWidth="1"/>
    <col min="13573" max="13821" width="9.140625" style="156"/>
    <col min="13822" max="13822" width="3.140625" style="156" customWidth="1"/>
    <col min="13823" max="13823" width="27.7109375" style="156" customWidth="1"/>
    <col min="13824" max="13824" width="10" style="156" customWidth="1"/>
    <col min="13825" max="13825" width="13" style="156" customWidth="1"/>
    <col min="13826" max="13827" width="12.42578125" style="156" customWidth="1"/>
    <col min="13828" max="13828" width="14.7109375" style="156" customWidth="1"/>
    <col min="13829" max="14077" width="9.140625" style="156"/>
    <col min="14078" max="14078" width="3.140625" style="156" customWidth="1"/>
    <col min="14079" max="14079" width="27.7109375" style="156" customWidth="1"/>
    <col min="14080" max="14080" width="10" style="156" customWidth="1"/>
    <col min="14081" max="14081" width="13" style="156" customWidth="1"/>
    <col min="14082" max="14083" width="12.42578125" style="156" customWidth="1"/>
    <col min="14084" max="14084" width="14.7109375" style="156" customWidth="1"/>
    <col min="14085" max="14333" width="9.140625" style="156"/>
    <col min="14334" max="14334" width="3.140625" style="156" customWidth="1"/>
    <col min="14335" max="14335" width="27.7109375" style="156" customWidth="1"/>
    <col min="14336" max="14336" width="10" style="156" customWidth="1"/>
    <col min="14337" max="14337" width="13" style="156" customWidth="1"/>
    <col min="14338" max="14339" width="12.42578125" style="156" customWidth="1"/>
    <col min="14340" max="14340" width="14.7109375" style="156" customWidth="1"/>
    <col min="14341" max="14589" width="9.140625" style="156"/>
    <col min="14590" max="14590" width="3.140625" style="156" customWidth="1"/>
    <col min="14591" max="14591" width="27.7109375" style="156" customWidth="1"/>
    <col min="14592" max="14592" width="10" style="156" customWidth="1"/>
    <col min="14593" max="14593" width="13" style="156" customWidth="1"/>
    <col min="14594" max="14595" width="12.42578125" style="156" customWidth="1"/>
    <col min="14596" max="14596" width="14.7109375" style="156" customWidth="1"/>
    <col min="14597" max="14845" width="9.140625" style="156"/>
    <col min="14846" max="14846" width="3.140625" style="156" customWidth="1"/>
    <col min="14847" max="14847" width="27.7109375" style="156" customWidth="1"/>
    <col min="14848" max="14848" width="10" style="156" customWidth="1"/>
    <col min="14849" max="14849" width="13" style="156" customWidth="1"/>
    <col min="14850" max="14851" width="12.42578125" style="156" customWidth="1"/>
    <col min="14852" max="14852" width="14.7109375" style="156" customWidth="1"/>
    <col min="14853" max="15101" width="9.140625" style="156"/>
    <col min="15102" max="15102" width="3.140625" style="156" customWidth="1"/>
    <col min="15103" max="15103" width="27.7109375" style="156" customWidth="1"/>
    <col min="15104" max="15104" width="10" style="156" customWidth="1"/>
    <col min="15105" max="15105" width="13" style="156" customWidth="1"/>
    <col min="15106" max="15107" width="12.42578125" style="156" customWidth="1"/>
    <col min="15108" max="15108" width="14.7109375" style="156" customWidth="1"/>
    <col min="15109" max="15357" width="9.140625" style="156"/>
    <col min="15358" max="15358" width="3.140625" style="156" customWidth="1"/>
    <col min="15359" max="15359" width="27.7109375" style="156" customWidth="1"/>
    <col min="15360" max="15360" width="10" style="156" customWidth="1"/>
    <col min="15361" max="15361" width="13" style="156" customWidth="1"/>
    <col min="15362" max="15363" width="12.42578125" style="156" customWidth="1"/>
    <col min="15364" max="15364" width="14.7109375" style="156" customWidth="1"/>
    <col min="15365" max="15613" width="9.140625" style="156"/>
    <col min="15614" max="15614" width="3.140625" style="156" customWidth="1"/>
    <col min="15615" max="15615" width="27.7109375" style="156" customWidth="1"/>
    <col min="15616" max="15616" width="10" style="156" customWidth="1"/>
    <col min="15617" max="15617" width="13" style="156" customWidth="1"/>
    <col min="15618" max="15619" width="12.42578125" style="156" customWidth="1"/>
    <col min="15620" max="15620" width="14.7109375" style="156" customWidth="1"/>
    <col min="15621" max="15869" width="9.140625" style="156"/>
    <col min="15870" max="15870" width="3.140625" style="156" customWidth="1"/>
    <col min="15871" max="15871" width="27.7109375" style="156" customWidth="1"/>
    <col min="15872" max="15872" width="10" style="156" customWidth="1"/>
    <col min="15873" max="15873" width="13" style="156" customWidth="1"/>
    <col min="15874" max="15875" width="12.42578125" style="156" customWidth="1"/>
    <col min="15876" max="15876" width="14.7109375" style="156" customWidth="1"/>
    <col min="15877" max="16125" width="9.140625" style="156"/>
    <col min="16126" max="16126" width="3.140625" style="156" customWidth="1"/>
    <col min="16127" max="16127" width="27.7109375" style="156" customWidth="1"/>
    <col min="16128" max="16128" width="10" style="156" customWidth="1"/>
    <col min="16129" max="16129" width="13" style="156" customWidth="1"/>
    <col min="16130" max="16131" width="12.42578125" style="156" customWidth="1"/>
    <col min="16132" max="16132" width="14.7109375" style="156" customWidth="1"/>
    <col min="16133" max="16384" width="9.140625" style="156"/>
  </cols>
  <sheetData>
    <row r="1" spans="1:11" s="154" customFormat="1" ht="54" customHeight="1" x14ac:dyDescent="0.3">
      <c r="A1" s="301" t="s">
        <v>274</v>
      </c>
      <c r="B1" s="301"/>
      <c r="C1" s="301"/>
      <c r="D1" s="301"/>
      <c r="E1" s="301"/>
      <c r="F1" s="301"/>
      <c r="G1" s="301"/>
      <c r="H1" s="301"/>
    </row>
    <row r="2" spans="1:11" ht="10.5" customHeight="1" x14ac:dyDescent="0.25"/>
    <row r="3" spans="1:11" ht="30" customHeight="1" x14ac:dyDescent="0.2">
      <c r="A3" s="299"/>
      <c r="B3" s="297" t="s">
        <v>254</v>
      </c>
      <c r="C3" s="305" t="s">
        <v>262</v>
      </c>
      <c r="D3" s="295" t="s">
        <v>264</v>
      </c>
      <c r="E3" s="302" t="s">
        <v>260</v>
      </c>
      <c r="F3" s="303"/>
      <c r="G3" s="303"/>
      <c r="H3" s="304"/>
    </row>
    <row r="4" spans="1:11" s="153" customFormat="1" ht="58.5" customHeight="1" x14ac:dyDescent="0.25">
      <c r="A4" s="300"/>
      <c r="B4" s="298"/>
      <c r="C4" s="306"/>
      <c r="D4" s="296"/>
      <c r="E4" s="159" t="s">
        <v>256</v>
      </c>
      <c r="F4" s="159" t="s">
        <v>257</v>
      </c>
      <c r="G4" s="159" t="s">
        <v>258</v>
      </c>
      <c r="H4" s="159" t="s">
        <v>259</v>
      </c>
    </row>
    <row r="5" spans="1:11" ht="11.25" customHeight="1" thickBot="1" x14ac:dyDescent="0.25">
      <c r="A5" s="175" t="s">
        <v>255</v>
      </c>
      <c r="B5" s="176" t="s">
        <v>31</v>
      </c>
      <c r="C5" s="177">
        <v>1</v>
      </c>
      <c r="D5" s="177">
        <v>2</v>
      </c>
      <c r="E5" s="177">
        <v>3</v>
      </c>
      <c r="F5" s="177">
        <v>4</v>
      </c>
      <c r="G5" s="177">
        <v>5</v>
      </c>
      <c r="H5" s="177">
        <v>6</v>
      </c>
    </row>
    <row r="6" spans="1:11" ht="33" customHeight="1" thickTop="1" x14ac:dyDescent="0.2">
      <c r="A6" s="172"/>
      <c r="B6" s="173" t="s">
        <v>261</v>
      </c>
      <c r="C6" s="174">
        <v>601</v>
      </c>
      <c r="D6" s="174"/>
      <c r="E6" s="174">
        <v>221</v>
      </c>
      <c r="F6" s="174">
        <v>285</v>
      </c>
      <c r="G6" s="174">
        <v>77</v>
      </c>
      <c r="H6" s="174">
        <v>18</v>
      </c>
    </row>
    <row r="7" spans="1:11" ht="21.75" customHeight="1" x14ac:dyDescent="0.2">
      <c r="A7" s="292" t="s">
        <v>263</v>
      </c>
      <c r="B7" s="293"/>
      <c r="C7" s="293"/>
      <c r="D7" s="293"/>
      <c r="E7" s="293"/>
      <c r="F7" s="293"/>
      <c r="G7" s="293"/>
      <c r="H7" s="294"/>
    </row>
    <row r="8" spans="1:11" x14ac:dyDescent="0.2">
      <c r="A8" s="157">
        <v>1</v>
      </c>
      <c r="B8" s="236" t="s">
        <v>278</v>
      </c>
      <c r="C8" s="160">
        <v>95</v>
      </c>
      <c r="D8" s="183">
        <v>15.8</v>
      </c>
      <c r="E8" s="160">
        <v>95</v>
      </c>
      <c r="F8" s="160">
        <v>0</v>
      </c>
      <c r="G8" s="160">
        <v>0</v>
      </c>
      <c r="H8" s="160">
        <v>0</v>
      </c>
    </row>
    <row r="9" spans="1:11" x14ac:dyDescent="0.2">
      <c r="A9" s="157">
        <v>2</v>
      </c>
      <c r="B9" s="236" t="s">
        <v>282</v>
      </c>
      <c r="C9" s="160">
        <v>65</v>
      </c>
      <c r="D9" s="183">
        <v>10.8</v>
      </c>
      <c r="E9" s="160">
        <v>2</v>
      </c>
      <c r="F9" s="160">
        <v>60</v>
      </c>
      <c r="G9" s="160">
        <v>3</v>
      </c>
      <c r="H9" s="160">
        <v>0</v>
      </c>
    </row>
    <row r="10" spans="1:11" x14ac:dyDescent="0.2">
      <c r="A10" s="157">
        <v>3</v>
      </c>
      <c r="B10" s="236" t="s">
        <v>286</v>
      </c>
      <c r="C10" s="160">
        <v>65</v>
      </c>
      <c r="D10" s="183">
        <v>10.8</v>
      </c>
      <c r="E10" s="160">
        <v>65</v>
      </c>
      <c r="F10" s="160">
        <v>0</v>
      </c>
      <c r="G10" s="160">
        <v>0</v>
      </c>
      <c r="H10" s="160">
        <v>0</v>
      </c>
      <c r="K10" s="237"/>
    </row>
    <row r="11" spans="1:11" s="158" customFormat="1" x14ac:dyDescent="0.25">
      <c r="A11" s="157">
        <v>4</v>
      </c>
      <c r="B11" s="236" t="s">
        <v>280</v>
      </c>
      <c r="C11" s="160">
        <v>29</v>
      </c>
      <c r="D11" s="183">
        <v>4.8</v>
      </c>
      <c r="E11" s="160">
        <v>5</v>
      </c>
      <c r="F11" s="160">
        <v>24</v>
      </c>
      <c r="G11" s="160">
        <v>0</v>
      </c>
      <c r="H11" s="160">
        <v>0</v>
      </c>
      <c r="J11" s="156"/>
    </row>
    <row r="12" spans="1:11" s="158" customFormat="1" x14ac:dyDescent="0.25">
      <c r="A12" s="157">
        <v>5</v>
      </c>
      <c r="B12" s="236" t="s">
        <v>284</v>
      </c>
      <c r="C12" s="160">
        <v>28</v>
      </c>
      <c r="D12" s="183">
        <v>4.7</v>
      </c>
      <c r="E12" s="160">
        <v>15</v>
      </c>
      <c r="F12" s="160">
        <v>13</v>
      </c>
      <c r="G12" s="160">
        <v>0</v>
      </c>
      <c r="H12" s="160">
        <v>0</v>
      </c>
      <c r="J12" s="156"/>
    </row>
    <row r="13" spans="1:11" s="158" customFormat="1" ht="31.5" x14ac:dyDescent="0.25">
      <c r="A13" s="157">
        <v>6</v>
      </c>
      <c r="B13" s="236" t="s">
        <v>321</v>
      </c>
      <c r="C13" s="160">
        <v>24</v>
      </c>
      <c r="D13" s="183">
        <v>4</v>
      </c>
      <c r="E13" s="160">
        <v>0</v>
      </c>
      <c r="F13" s="160">
        <v>24</v>
      </c>
      <c r="G13" s="160">
        <v>0</v>
      </c>
      <c r="H13" s="160">
        <v>0</v>
      </c>
      <c r="J13" s="156"/>
    </row>
    <row r="14" spans="1:11" s="158" customFormat="1" x14ac:dyDescent="0.25">
      <c r="A14" s="157">
        <v>7</v>
      </c>
      <c r="B14" s="236" t="s">
        <v>277</v>
      </c>
      <c r="C14" s="160">
        <v>22</v>
      </c>
      <c r="D14" s="183">
        <v>3.7</v>
      </c>
      <c r="E14" s="160">
        <v>0</v>
      </c>
      <c r="F14" s="160">
        <v>12</v>
      </c>
      <c r="G14" s="160">
        <v>10</v>
      </c>
      <c r="H14" s="160">
        <v>0</v>
      </c>
      <c r="J14" s="156"/>
    </row>
    <row r="15" spans="1:11" s="158" customFormat="1" x14ac:dyDescent="0.25">
      <c r="A15" s="157">
        <v>8</v>
      </c>
      <c r="B15" s="236" t="s">
        <v>283</v>
      </c>
      <c r="C15" s="160">
        <v>22</v>
      </c>
      <c r="D15" s="183">
        <v>3.7</v>
      </c>
      <c r="E15" s="160">
        <v>0</v>
      </c>
      <c r="F15" s="160">
        <v>22</v>
      </c>
      <c r="G15" s="160">
        <v>0</v>
      </c>
      <c r="H15" s="160">
        <v>0</v>
      </c>
      <c r="J15" s="156"/>
    </row>
    <row r="16" spans="1:11" s="158" customFormat="1" x14ac:dyDescent="0.25">
      <c r="A16" s="157">
        <v>9</v>
      </c>
      <c r="B16" s="236" t="s">
        <v>279</v>
      </c>
      <c r="C16" s="160">
        <v>21</v>
      </c>
      <c r="D16" s="183">
        <v>3.5</v>
      </c>
      <c r="E16" s="160">
        <v>1</v>
      </c>
      <c r="F16" s="160">
        <v>10</v>
      </c>
      <c r="G16" s="160">
        <v>6</v>
      </c>
      <c r="H16" s="160">
        <v>4</v>
      </c>
      <c r="J16" s="156"/>
    </row>
    <row r="17" spans="1:10" s="158" customFormat="1" x14ac:dyDescent="0.25">
      <c r="A17" s="157">
        <v>10</v>
      </c>
      <c r="B17" s="236" t="s">
        <v>322</v>
      </c>
      <c r="C17" s="160">
        <v>20</v>
      </c>
      <c r="D17" s="183">
        <v>3.3</v>
      </c>
      <c r="E17" s="160">
        <v>0</v>
      </c>
      <c r="F17" s="160">
        <v>0</v>
      </c>
      <c r="G17" s="160">
        <v>20</v>
      </c>
      <c r="H17" s="160">
        <v>0</v>
      </c>
      <c r="J17" s="156"/>
    </row>
    <row r="18" spans="1:10" s="158" customFormat="1" x14ac:dyDescent="0.25">
      <c r="A18" s="157">
        <v>11</v>
      </c>
      <c r="B18" s="236" t="s">
        <v>323</v>
      </c>
      <c r="C18" s="160">
        <v>19</v>
      </c>
      <c r="D18" s="183">
        <v>3.2</v>
      </c>
      <c r="E18" s="160">
        <v>19</v>
      </c>
      <c r="F18" s="160">
        <v>0</v>
      </c>
      <c r="G18" s="160">
        <v>0</v>
      </c>
      <c r="H18" s="160">
        <v>0</v>
      </c>
      <c r="J18" s="156"/>
    </row>
    <row r="19" spans="1:10" s="158" customFormat="1" x14ac:dyDescent="0.25">
      <c r="A19" s="157">
        <v>12</v>
      </c>
      <c r="B19" s="236" t="s">
        <v>281</v>
      </c>
      <c r="C19" s="160">
        <v>16</v>
      </c>
      <c r="D19" s="183">
        <v>2.7</v>
      </c>
      <c r="E19" s="160">
        <v>2</v>
      </c>
      <c r="F19" s="160">
        <v>11</v>
      </c>
      <c r="G19" s="160">
        <v>2</v>
      </c>
      <c r="H19" s="160">
        <v>1</v>
      </c>
      <c r="J19" s="156"/>
    </row>
    <row r="20" spans="1:10" s="158" customFormat="1" x14ac:dyDescent="0.25">
      <c r="A20" s="157">
        <v>13</v>
      </c>
      <c r="B20" s="236" t="s">
        <v>324</v>
      </c>
      <c r="C20" s="160">
        <v>15</v>
      </c>
      <c r="D20" s="183">
        <v>2.5</v>
      </c>
      <c r="E20" s="160">
        <v>0</v>
      </c>
      <c r="F20" s="160">
        <v>1</v>
      </c>
      <c r="G20" s="160">
        <v>14</v>
      </c>
      <c r="H20" s="160">
        <v>0</v>
      </c>
      <c r="J20" s="156"/>
    </row>
    <row r="21" spans="1:10" s="158" customFormat="1" ht="47.25" x14ac:dyDescent="0.25">
      <c r="A21" s="157">
        <v>14</v>
      </c>
      <c r="B21" s="236" t="s">
        <v>285</v>
      </c>
      <c r="C21" s="160">
        <v>10</v>
      </c>
      <c r="D21" s="183">
        <v>1.7</v>
      </c>
      <c r="E21" s="160">
        <v>0</v>
      </c>
      <c r="F21" s="160">
        <v>10</v>
      </c>
      <c r="G21" s="160">
        <v>0</v>
      </c>
      <c r="H21" s="160">
        <v>0</v>
      </c>
      <c r="J21" s="156"/>
    </row>
    <row r="22" spans="1:10" s="158" customFormat="1" x14ac:dyDescent="0.25">
      <c r="A22" s="157">
        <v>15</v>
      </c>
      <c r="B22" s="236" t="s">
        <v>325</v>
      </c>
      <c r="C22" s="160">
        <v>10</v>
      </c>
      <c r="D22" s="183">
        <v>1.7</v>
      </c>
      <c r="E22" s="160">
        <v>0</v>
      </c>
      <c r="F22" s="160">
        <v>10</v>
      </c>
      <c r="G22" s="160">
        <v>0</v>
      </c>
      <c r="H22" s="160">
        <v>0</v>
      </c>
      <c r="J22" s="156"/>
    </row>
    <row r="23" spans="1:10" s="158" customFormat="1" x14ac:dyDescent="0.25">
      <c r="A23" s="157">
        <v>16</v>
      </c>
      <c r="B23" s="236" t="s">
        <v>326</v>
      </c>
      <c r="C23" s="160">
        <v>10</v>
      </c>
      <c r="D23" s="183">
        <v>1.7</v>
      </c>
      <c r="E23" s="160">
        <v>0</v>
      </c>
      <c r="F23" s="160">
        <v>10</v>
      </c>
      <c r="G23" s="160">
        <v>0</v>
      </c>
      <c r="H23" s="160">
        <v>0</v>
      </c>
      <c r="J23" s="156"/>
    </row>
    <row r="24" spans="1:10" s="158" customFormat="1" ht="31.5" x14ac:dyDescent="0.25">
      <c r="A24" s="157">
        <v>17</v>
      </c>
      <c r="B24" s="236" t="s">
        <v>327</v>
      </c>
      <c r="C24" s="160">
        <v>9</v>
      </c>
      <c r="D24" s="183">
        <v>1.5</v>
      </c>
      <c r="E24" s="160">
        <v>0</v>
      </c>
      <c r="F24" s="160">
        <v>9</v>
      </c>
      <c r="G24" s="160">
        <v>0</v>
      </c>
      <c r="H24" s="160">
        <v>0</v>
      </c>
      <c r="J24" s="156"/>
    </row>
    <row r="25" spans="1:10" s="158" customFormat="1" x14ac:dyDescent="0.25">
      <c r="A25" s="157">
        <v>18</v>
      </c>
      <c r="B25" s="236" t="s">
        <v>328</v>
      </c>
      <c r="C25" s="160">
        <v>8</v>
      </c>
      <c r="D25" s="183">
        <v>1.3</v>
      </c>
      <c r="E25" s="160">
        <v>0</v>
      </c>
      <c r="F25" s="160">
        <v>8</v>
      </c>
      <c r="G25" s="160">
        <v>0</v>
      </c>
      <c r="H25" s="160">
        <v>0</v>
      </c>
      <c r="J25" s="156"/>
    </row>
    <row r="26" spans="1:10" s="158" customFormat="1" x14ac:dyDescent="0.25">
      <c r="A26" s="157">
        <v>19</v>
      </c>
      <c r="B26" s="236" t="s">
        <v>329</v>
      </c>
      <c r="C26" s="160">
        <v>8</v>
      </c>
      <c r="D26" s="183">
        <v>1.3</v>
      </c>
      <c r="E26" s="160">
        <v>0</v>
      </c>
      <c r="F26" s="160">
        <v>8</v>
      </c>
      <c r="G26" s="160">
        <v>0</v>
      </c>
      <c r="H26" s="160">
        <v>0</v>
      </c>
      <c r="J26" s="156"/>
    </row>
    <row r="27" spans="1:10" s="158" customFormat="1" x14ac:dyDescent="0.25">
      <c r="A27" s="157">
        <v>20</v>
      </c>
      <c r="B27" s="236" t="s">
        <v>287</v>
      </c>
      <c r="C27" s="160">
        <v>8</v>
      </c>
      <c r="D27" s="183">
        <v>1.3</v>
      </c>
      <c r="E27" s="160">
        <v>0</v>
      </c>
      <c r="F27" s="160">
        <v>7</v>
      </c>
      <c r="G27" s="160">
        <v>1</v>
      </c>
      <c r="H27" s="160">
        <v>0</v>
      </c>
      <c r="J27" s="156"/>
    </row>
    <row r="28" spans="1:10" s="158" customFormat="1" x14ac:dyDescent="0.25">
      <c r="A28" s="157">
        <v>21</v>
      </c>
      <c r="B28" s="236" t="s">
        <v>330</v>
      </c>
      <c r="C28" s="160">
        <v>7</v>
      </c>
      <c r="D28" s="183">
        <v>1.2</v>
      </c>
      <c r="E28" s="160">
        <v>6</v>
      </c>
      <c r="F28" s="160">
        <v>1</v>
      </c>
      <c r="G28" s="160">
        <v>0</v>
      </c>
      <c r="H28" s="160">
        <v>0</v>
      </c>
      <c r="J28" s="156"/>
    </row>
    <row r="29" spans="1:10" s="158" customFormat="1" x14ac:dyDescent="0.25">
      <c r="A29" s="157">
        <v>22</v>
      </c>
      <c r="B29" s="236" t="s">
        <v>331</v>
      </c>
      <c r="C29" s="160">
        <v>6</v>
      </c>
      <c r="D29" s="183">
        <v>1</v>
      </c>
      <c r="E29" s="160">
        <v>0</v>
      </c>
      <c r="F29" s="160">
        <v>6</v>
      </c>
      <c r="G29" s="160">
        <v>0</v>
      </c>
      <c r="H29" s="160">
        <v>0</v>
      </c>
      <c r="J29" s="156"/>
    </row>
    <row r="30" spans="1:10" s="158" customFormat="1" ht="31.5" x14ac:dyDescent="0.25">
      <c r="A30" s="157">
        <v>23</v>
      </c>
      <c r="B30" s="236" t="s">
        <v>332</v>
      </c>
      <c r="C30" s="160">
        <v>4</v>
      </c>
      <c r="D30" s="183">
        <v>0.7</v>
      </c>
      <c r="E30" s="160">
        <v>0</v>
      </c>
      <c r="F30" s="160">
        <v>4</v>
      </c>
      <c r="G30" s="160">
        <v>0</v>
      </c>
      <c r="H30" s="160">
        <v>0</v>
      </c>
      <c r="J30" s="156"/>
    </row>
    <row r="31" spans="1:10" s="158" customFormat="1" ht="31.5" x14ac:dyDescent="0.25">
      <c r="A31" s="157">
        <v>24</v>
      </c>
      <c r="B31" s="236" t="s">
        <v>333</v>
      </c>
      <c r="C31" s="160">
        <v>3</v>
      </c>
      <c r="D31" s="183">
        <v>0.5</v>
      </c>
      <c r="E31" s="160">
        <v>3</v>
      </c>
      <c r="F31" s="160">
        <v>0</v>
      </c>
      <c r="G31" s="160">
        <v>0</v>
      </c>
      <c r="H31" s="160">
        <v>0</v>
      </c>
      <c r="J31" s="156"/>
    </row>
    <row r="32" spans="1:10" s="158" customFormat="1" x14ac:dyDescent="0.25">
      <c r="A32" s="157">
        <v>25</v>
      </c>
      <c r="B32" s="236" t="s">
        <v>288</v>
      </c>
      <c r="C32" s="160">
        <v>3</v>
      </c>
      <c r="D32" s="183">
        <v>0.5</v>
      </c>
      <c r="E32" s="160">
        <v>0</v>
      </c>
      <c r="F32" s="160">
        <v>2</v>
      </c>
      <c r="G32" s="160">
        <v>1</v>
      </c>
      <c r="H32" s="160">
        <v>0</v>
      </c>
      <c r="J32" s="156"/>
    </row>
    <row r="33" spans="1:10" s="158" customFormat="1" x14ac:dyDescent="0.25">
      <c r="A33" s="157">
        <v>26</v>
      </c>
      <c r="B33" s="236" t="s">
        <v>334</v>
      </c>
      <c r="C33" s="160">
        <v>3</v>
      </c>
      <c r="D33" s="183">
        <v>0.5</v>
      </c>
      <c r="E33" s="160">
        <v>1</v>
      </c>
      <c r="F33" s="160">
        <v>2</v>
      </c>
      <c r="G33" s="160">
        <v>0</v>
      </c>
      <c r="H33" s="160">
        <v>0</v>
      </c>
      <c r="J33" s="156"/>
    </row>
    <row r="34" spans="1:10" s="158" customFormat="1" x14ac:dyDescent="0.25">
      <c r="A34" s="157">
        <v>27</v>
      </c>
      <c r="B34" s="236" t="s">
        <v>335</v>
      </c>
      <c r="C34" s="160">
        <v>3</v>
      </c>
      <c r="D34" s="183">
        <v>0.5</v>
      </c>
      <c r="E34" s="160">
        <v>0</v>
      </c>
      <c r="F34" s="160">
        <v>0</v>
      </c>
      <c r="G34" s="160">
        <v>3</v>
      </c>
      <c r="H34" s="160">
        <v>0</v>
      </c>
      <c r="J34" s="156"/>
    </row>
    <row r="35" spans="1:10" s="158" customFormat="1" x14ac:dyDescent="0.25">
      <c r="A35" s="157">
        <v>28</v>
      </c>
      <c r="B35" s="236" t="s">
        <v>336</v>
      </c>
      <c r="C35" s="160">
        <v>3</v>
      </c>
      <c r="D35" s="183">
        <v>0.5</v>
      </c>
      <c r="E35" s="160">
        <v>0</v>
      </c>
      <c r="F35" s="160">
        <v>0</v>
      </c>
      <c r="G35" s="160">
        <v>3</v>
      </c>
      <c r="H35" s="160">
        <v>0</v>
      </c>
      <c r="J35" s="156"/>
    </row>
    <row r="36" spans="1:10" s="158" customFormat="1" x14ac:dyDescent="0.25">
      <c r="A36" s="157">
        <v>29</v>
      </c>
      <c r="B36" s="236" t="s">
        <v>337</v>
      </c>
      <c r="C36" s="160">
        <v>3</v>
      </c>
      <c r="D36" s="183">
        <v>0.5</v>
      </c>
      <c r="E36" s="160">
        <v>0</v>
      </c>
      <c r="F36" s="160">
        <v>3</v>
      </c>
      <c r="G36" s="160">
        <v>0</v>
      </c>
      <c r="H36" s="160">
        <v>0</v>
      </c>
      <c r="J36" s="156"/>
    </row>
    <row r="37" spans="1:10" s="158" customFormat="1" ht="31.5" x14ac:dyDescent="0.25">
      <c r="A37" s="157">
        <v>30</v>
      </c>
      <c r="B37" s="236" t="s">
        <v>338</v>
      </c>
      <c r="C37" s="160">
        <v>3</v>
      </c>
      <c r="D37" s="183">
        <v>0.5</v>
      </c>
      <c r="E37" s="160">
        <v>0</v>
      </c>
      <c r="F37" s="160">
        <v>1</v>
      </c>
      <c r="G37" s="160">
        <v>2</v>
      </c>
      <c r="H37" s="160">
        <v>0</v>
      </c>
      <c r="J37" s="156"/>
    </row>
  </sheetData>
  <mergeCells count="7">
    <mergeCell ref="A7:H7"/>
    <mergeCell ref="D3:D4"/>
    <mergeCell ref="B3:B4"/>
    <mergeCell ref="A3:A4"/>
    <mergeCell ref="A1:H1"/>
    <mergeCell ref="E3:H3"/>
    <mergeCell ref="C3:C4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75" zoomScaleNormal="90" zoomScaleSheetLayoutView="75" workbookViewId="0">
      <selection activeCell="D11" sqref="D11:D19"/>
    </sheetView>
  </sheetViews>
  <sheetFormatPr defaultRowHeight="12.75" x14ac:dyDescent="0.2"/>
  <cols>
    <col min="1" max="1" width="47.28515625" style="18" customWidth="1"/>
    <col min="2" max="2" width="6" style="18" customWidth="1"/>
    <col min="3" max="3" width="17.28515625" style="18" customWidth="1"/>
    <col min="4" max="4" width="12.140625" style="18" customWidth="1"/>
    <col min="5" max="16384" width="9.140625" style="18"/>
  </cols>
  <sheetData>
    <row r="1" spans="1:4" ht="40.5" customHeight="1" x14ac:dyDescent="0.2">
      <c r="A1" s="307" t="s">
        <v>267</v>
      </c>
      <c r="B1" s="307"/>
      <c r="C1" s="307"/>
      <c r="D1" s="307"/>
    </row>
    <row r="2" spans="1:4" ht="24.75" customHeight="1" x14ac:dyDescent="0.2">
      <c r="A2" s="308"/>
      <c r="B2" s="310"/>
      <c r="C2" s="311" t="s">
        <v>1</v>
      </c>
      <c r="D2" s="313" t="s">
        <v>2</v>
      </c>
    </row>
    <row r="3" spans="1:4" ht="12.75" customHeight="1" x14ac:dyDescent="0.2">
      <c r="A3" s="309"/>
      <c r="B3" s="309"/>
      <c r="C3" s="312"/>
      <c r="D3" s="314"/>
    </row>
    <row r="4" spans="1:4" s="23" customFormat="1" ht="12.95" customHeight="1" thickBot="1" x14ac:dyDescent="0.25">
      <c r="A4" s="192" t="s">
        <v>31</v>
      </c>
      <c r="B4" s="192" t="s">
        <v>32</v>
      </c>
      <c r="C4" s="192">
        <v>1</v>
      </c>
      <c r="D4" s="192">
        <v>2</v>
      </c>
    </row>
    <row r="5" spans="1:4" s="19" customFormat="1" ht="45.75" customHeight="1" thickTop="1" x14ac:dyDescent="0.2">
      <c r="A5" s="185" t="s">
        <v>261</v>
      </c>
      <c r="B5" s="126" t="s">
        <v>34</v>
      </c>
      <c r="C5" s="26">
        <v>601</v>
      </c>
      <c r="D5" s="127" t="s">
        <v>127</v>
      </c>
    </row>
    <row r="6" spans="1:4" s="19" customFormat="1" ht="18.75" x14ac:dyDescent="0.2">
      <c r="A6" s="125" t="s">
        <v>36</v>
      </c>
      <c r="B6" s="126"/>
      <c r="C6" s="26"/>
      <c r="D6" s="127"/>
    </row>
    <row r="7" spans="1:4" ht="24.75" customHeight="1" x14ac:dyDescent="0.3">
      <c r="A7" s="128" t="s">
        <v>250</v>
      </c>
      <c r="B7" s="129" t="s">
        <v>35</v>
      </c>
      <c r="C7" s="143">
        <v>311</v>
      </c>
      <c r="D7" s="238">
        <v>51.7</v>
      </c>
    </row>
    <row r="8" spans="1:4" ht="24.75" customHeight="1" x14ac:dyDescent="0.3">
      <c r="A8" s="132" t="s">
        <v>240</v>
      </c>
      <c r="B8" s="133" t="s">
        <v>38</v>
      </c>
      <c r="C8" s="145">
        <v>290</v>
      </c>
      <c r="D8" s="239">
        <v>48.3</v>
      </c>
    </row>
    <row r="9" spans="1:4" ht="19.5" x14ac:dyDescent="0.35">
      <c r="A9" s="137" t="s">
        <v>251</v>
      </c>
      <c r="B9" s="136"/>
      <c r="C9" s="138"/>
      <c r="D9" s="138"/>
    </row>
    <row r="10" spans="1:4" ht="22.5" customHeight="1" x14ac:dyDescent="0.3">
      <c r="A10" s="119" t="s">
        <v>37</v>
      </c>
      <c r="B10" s="139" t="s">
        <v>40</v>
      </c>
      <c r="C10" s="140">
        <v>39</v>
      </c>
      <c r="D10" s="238">
        <v>6.5</v>
      </c>
    </row>
    <row r="11" spans="1:4" ht="22.5" customHeight="1" x14ac:dyDescent="0.3">
      <c r="A11" s="121" t="s">
        <v>39</v>
      </c>
      <c r="B11" s="142" t="s">
        <v>42</v>
      </c>
      <c r="C11" s="143">
        <v>64</v>
      </c>
      <c r="D11" s="258">
        <v>10.7</v>
      </c>
    </row>
    <row r="12" spans="1:4" ht="22.5" customHeight="1" x14ac:dyDescent="0.3">
      <c r="A12" s="121" t="s">
        <v>41</v>
      </c>
      <c r="B12" s="142" t="s">
        <v>43</v>
      </c>
      <c r="C12" s="145">
        <v>88</v>
      </c>
      <c r="D12" s="259">
        <v>14.6</v>
      </c>
    </row>
    <row r="13" spans="1:4" ht="22.5" customHeight="1" x14ac:dyDescent="0.3">
      <c r="A13" s="121" t="s">
        <v>232</v>
      </c>
      <c r="B13" s="142" t="s">
        <v>44</v>
      </c>
      <c r="C13" s="145">
        <v>62</v>
      </c>
      <c r="D13" s="259">
        <v>10.3</v>
      </c>
    </row>
    <row r="14" spans="1:4" ht="22.5" customHeight="1" x14ac:dyDescent="0.3">
      <c r="A14" s="121" t="s">
        <v>233</v>
      </c>
      <c r="B14" s="142" t="s">
        <v>45</v>
      </c>
      <c r="C14" s="145">
        <v>115</v>
      </c>
      <c r="D14" s="259">
        <v>19.100000000000001</v>
      </c>
    </row>
    <row r="15" spans="1:4" ht="22.5" customHeight="1" x14ac:dyDescent="0.3">
      <c r="A15" s="121" t="s">
        <v>234</v>
      </c>
      <c r="B15" s="142" t="s">
        <v>47</v>
      </c>
      <c r="C15" s="145">
        <v>91</v>
      </c>
      <c r="D15" s="259">
        <v>15.1</v>
      </c>
    </row>
    <row r="16" spans="1:4" ht="22.5" customHeight="1" x14ac:dyDescent="0.3">
      <c r="A16" s="121" t="s">
        <v>235</v>
      </c>
      <c r="B16" s="142" t="s">
        <v>48</v>
      </c>
      <c r="C16" s="145">
        <v>114</v>
      </c>
      <c r="D16" s="259">
        <v>19</v>
      </c>
    </row>
    <row r="17" spans="1:4" ht="22.5" customHeight="1" x14ac:dyDescent="0.3">
      <c r="A17" s="120" t="s">
        <v>236</v>
      </c>
      <c r="B17" s="133" t="s">
        <v>49</v>
      </c>
      <c r="C17" s="97">
        <v>28</v>
      </c>
      <c r="D17" s="260">
        <v>4.7</v>
      </c>
    </row>
    <row r="18" spans="1:4" ht="19.5" x14ac:dyDescent="0.35">
      <c r="A18" s="137" t="s">
        <v>252</v>
      </c>
      <c r="B18" s="136"/>
      <c r="C18" s="147"/>
      <c r="D18" s="261"/>
    </row>
    <row r="19" spans="1:4" ht="28.5" customHeight="1" x14ac:dyDescent="0.2">
      <c r="A19" s="167" t="s">
        <v>46</v>
      </c>
      <c r="B19" s="139" t="s">
        <v>51</v>
      </c>
      <c r="C19" s="148">
        <v>99</v>
      </c>
      <c r="D19" s="262">
        <v>16.399999999999999</v>
      </c>
    </row>
    <row r="20" spans="1:4" ht="24.75" customHeight="1" x14ac:dyDescent="0.2">
      <c r="A20" s="168" t="s">
        <v>241</v>
      </c>
      <c r="B20" s="142" t="s">
        <v>53</v>
      </c>
      <c r="C20" s="145">
        <v>340</v>
      </c>
      <c r="D20" s="144">
        <v>56.6</v>
      </c>
    </row>
    <row r="21" spans="1:4" ht="44.25" customHeight="1" x14ac:dyDescent="0.2">
      <c r="A21" s="169" t="s">
        <v>242</v>
      </c>
      <c r="B21" s="133" t="s">
        <v>55</v>
      </c>
      <c r="C21" s="97">
        <v>162</v>
      </c>
      <c r="D21" s="146">
        <v>27</v>
      </c>
    </row>
  </sheetData>
  <mergeCells count="5">
    <mergeCell ref="A1:D1"/>
    <mergeCell ref="A2:A3"/>
    <mergeCell ref="B2:B3"/>
    <mergeCell ref="C2:C3"/>
    <mergeCell ref="D2:D3"/>
  </mergeCells>
  <printOptions horizontalCentered="1"/>
  <pageMargins left="0.59055118110236227" right="0.19685039370078741" top="0.59055118110236227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75" zoomScaleNormal="90" zoomScaleSheetLayoutView="75" workbookViewId="0">
      <selection activeCell="D21" sqref="D21"/>
    </sheetView>
  </sheetViews>
  <sheetFormatPr defaultRowHeight="12.75" x14ac:dyDescent="0.2"/>
  <cols>
    <col min="1" max="1" width="53.7109375" style="18" customWidth="1"/>
    <col min="2" max="2" width="6" style="18" customWidth="1"/>
    <col min="3" max="3" width="12.42578125" style="18" customWidth="1"/>
    <col min="4" max="4" width="12.140625" style="18" customWidth="1"/>
    <col min="5" max="16384" width="9.140625" style="18"/>
  </cols>
  <sheetData>
    <row r="1" spans="1:4" ht="51" customHeight="1" x14ac:dyDescent="0.2">
      <c r="A1" s="286" t="s">
        <v>275</v>
      </c>
      <c r="B1" s="286"/>
      <c r="C1" s="286"/>
      <c r="D1" s="286"/>
    </row>
    <row r="2" spans="1:4" ht="42" customHeight="1" x14ac:dyDescent="0.2">
      <c r="A2" s="318" t="s">
        <v>270</v>
      </c>
      <c r="B2" s="318"/>
      <c r="C2" s="318"/>
      <c r="D2" s="318"/>
    </row>
    <row r="3" spans="1:4" ht="24.75" customHeight="1" x14ac:dyDescent="0.2">
      <c r="A3" s="308"/>
      <c r="B3" s="310"/>
      <c r="C3" s="311" t="s">
        <v>1</v>
      </c>
      <c r="D3" s="313" t="s">
        <v>2</v>
      </c>
    </row>
    <row r="4" spans="1:4" ht="24" customHeight="1" x14ac:dyDescent="0.2">
      <c r="A4" s="309"/>
      <c r="B4" s="309"/>
      <c r="C4" s="312"/>
      <c r="D4" s="314"/>
    </row>
    <row r="5" spans="1:4" s="23" customFormat="1" ht="12.95" customHeight="1" thickBot="1" x14ac:dyDescent="0.25">
      <c r="A5" s="184" t="s">
        <v>31</v>
      </c>
      <c r="B5" s="184" t="s">
        <v>32</v>
      </c>
      <c r="C5" s="184">
        <v>1</v>
      </c>
      <c r="D5" s="184">
        <v>2</v>
      </c>
    </row>
    <row r="6" spans="1:4" s="19" customFormat="1" ht="26.25" customHeight="1" thickTop="1" x14ac:dyDescent="0.2">
      <c r="A6" s="170" t="s">
        <v>94</v>
      </c>
      <c r="B6" s="126" t="s">
        <v>34</v>
      </c>
      <c r="C6" s="26">
        <v>2803</v>
      </c>
      <c r="D6" s="127" t="s">
        <v>127</v>
      </c>
    </row>
    <row r="7" spans="1:4" s="19" customFormat="1" ht="18.75" x14ac:dyDescent="0.2">
      <c r="A7" s="125" t="s">
        <v>36</v>
      </c>
      <c r="B7" s="204"/>
      <c r="C7" s="26"/>
      <c r="D7" s="127"/>
    </row>
    <row r="8" spans="1:4" s="19" customFormat="1" ht="24.75" customHeight="1" x14ac:dyDescent="0.2">
      <c r="A8" s="205" t="s">
        <v>268</v>
      </c>
      <c r="B8" s="206"/>
      <c r="C8" s="202"/>
      <c r="D8" s="203"/>
    </row>
    <row r="9" spans="1:4" ht="27" customHeight="1" x14ac:dyDescent="0.2">
      <c r="A9" s="207" t="s">
        <v>238</v>
      </c>
      <c r="B9" s="136" t="s">
        <v>35</v>
      </c>
      <c r="C9" s="178">
        <v>2651</v>
      </c>
      <c r="D9" s="179">
        <v>94.6</v>
      </c>
    </row>
    <row r="10" spans="1:4" ht="27" customHeight="1" x14ac:dyDescent="0.2">
      <c r="A10" s="169" t="s">
        <v>239</v>
      </c>
      <c r="B10" s="133" t="s">
        <v>38</v>
      </c>
      <c r="C10" s="134">
        <v>152</v>
      </c>
      <c r="D10" s="135">
        <v>5.4</v>
      </c>
    </row>
    <row r="11" spans="1:4" ht="24.75" customHeight="1" x14ac:dyDescent="0.2">
      <c r="A11" s="315" t="s">
        <v>253</v>
      </c>
      <c r="B11" s="316"/>
      <c r="C11" s="316"/>
      <c r="D11" s="317"/>
    </row>
    <row r="12" spans="1:4" ht="25.5" customHeight="1" x14ac:dyDescent="0.2">
      <c r="A12" s="167" t="s">
        <v>50</v>
      </c>
      <c r="B12" s="139" t="s">
        <v>40</v>
      </c>
      <c r="C12" s="209">
        <v>1794</v>
      </c>
      <c r="D12" s="141">
        <v>64</v>
      </c>
    </row>
    <row r="13" spans="1:4" ht="25.5" customHeight="1" x14ac:dyDescent="0.2">
      <c r="A13" s="168" t="s">
        <v>52</v>
      </c>
      <c r="B13" s="142" t="s">
        <v>42</v>
      </c>
      <c r="C13" s="210">
        <v>493</v>
      </c>
      <c r="D13" s="144">
        <v>17.600000000000001</v>
      </c>
    </row>
    <row r="14" spans="1:4" ht="25.5" customHeight="1" x14ac:dyDescent="0.2">
      <c r="A14" s="168" t="s">
        <v>54</v>
      </c>
      <c r="B14" s="142" t="s">
        <v>43</v>
      </c>
      <c r="C14" s="145">
        <v>130</v>
      </c>
      <c r="D14" s="144">
        <v>4.5999999999999996</v>
      </c>
    </row>
    <row r="15" spans="1:4" ht="25.5" customHeight="1" x14ac:dyDescent="0.2">
      <c r="A15" s="168" t="s">
        <v>56</v>
      </c>
      <c r="B15" s="142" t="s">
        <v>44</v>
      </c>
      <c r="C15" s="145">
        <v>19</v>
      </c>
      <c r="D15" s="144">
        <v>0.7</v>
      </c>
    </row>
    <row r="16" spans="1:4" ht="25.5" customHeight="1" x14ac:dyDescent="0.2">
      <c r="A16" s="208" t="s">
        <v>243</v>
      </c>
      <c r="B16" s="180" t="s">
        <v>45</v>
      </c>
      <c r="C16" s="181">
        <v>367</v>
      </c>
      <c r="D16" s="144">
        <v>13.1</v>
      </c>
    </row>
    <row r="17" spans="1:4" ht="23.25" customHeight="1" x14ac:dyDescent="0.2">
      <c r="A17" s="315" t="s">
        <v>269</v>
      </c>
      <c r="B17" s="316"/>
      <c r="C17" s="316"/>
      <c r="D17" s="317"/>
    </row>
    <row r="18" spans="1:4" ht="27" customHeight="1" x14ac:dyDescent="0.2">
      <c r="A18" s="167" t="s">
        <v>256</v>
      </c>
      <c r="B18" s="151" t="s">
        <v>47</v>
      </c>
      <c r="C18" s="148">
        <v>333</v>
      </c>
      <c r="D18" s="149">
        <v>11.9</v>
      </c>
    </row>
    <row r="19" spans="1:4" ht="27" customHeight="1" x14ac:dyDescent="0.2">
      <c r="A19" s="168" t="s">
        <v>257</v>
      </c>
      <c r="B19" s="142" t="s">
        <v>48</v>
      </c>
      <c r="C19" s="145">
        <v>2378</v>
      </c>
      <c r="D19" s="144">
        <v>84.8</v>
      </c>
    </row>
    <row r="20" spans="1:4" ht="27" customHeight="1" x14ac:dyDescent="0.2">
      <c r="A20" s="168" t="s">
        <v>258</v>
      </c>
      <c r="B20" s="142" t="s">
        <v>49</v>
      </c>
      <c r="C20" s="145">
        <v>55</v>
      </c>
      <c r="D20" s="144">
        <v>2</v>
      </c>
    </row>
    <row r="21" spans="1:4" ht="27" customHeight="1" x14ac:dyDescent="0.2">
      <c r="A21" s="208" t="s">
        <v>259</v>
      </c>
      <c r="B21" s="180" t="s">
        <v>51</v>
      </c>
      <c r="C21" s="181">
        <v>37</v>
      </c>
      <c r="D21" s="182">
        <v>1.3</v>
      </c>
    </row>
    <row r="23" spans="1:4" ht="21" customHeight="1" x14ac:dyDescent="0.2"/>
    <row r="24" spans="1:4" ht="21" customHeight="1" x14ac:dyDescent="0.2"/>
  </sheetData>
  <mergeCells count="8">
    <mergeCell ref="A11:D11"/>
    <mergeCell ref="A17:D17"/>
    <mergeCell ref="A1:D1"/>
    <mergeCell ref="A2:D2"/>
    <mergeCell ref="A3:A4"/>
    <mergeCell ref="B3:B4"/>
    <mergeCell ref="C3:C4"/>
    <mergeCell ref="D3:D4"/>
  </mergeCells>
  <printOptions horizontalCentered="1"/>
  <pageMargins left="0.59055118110236227" right="0" top="0.59055118110236227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Normal="100" zoomScaleSheetLayoutView="100" workbookViewId="0">
      <selection activeCell="B7" sqref="B7"/>
    </sheetView>
  </sheetViews>
  <sheetFormatPr defaultRowHeight="15.75" x14ac:dyDescent="0.25"/>
  <cols>
    <col min="1" max="1" width="34.5703125" style="2" customWidth="1"/>
    <col min="2" max="3" width="19.140625" style="2" customWidth="1"/>
    <col min="4" max="4" width="6" style="2" customWidth="1"/>
    <col min="5" max="16384" width="9.140625" style="2"/>
  </cols>
  <sheetData>
    <row r="1" spans="1:6" ht="30" customHeight="1" x14ac:dyDescent="0.25">
      <c r="A1" s="319" t="s">
        <v>124</v>
      </c>
      <c r="B1" s="319"/>
      <c r="C1" s="319"/>
    </row>
    <row r="2" spans="1:6" ht="2.25" customHeight="1" x14ac:dyDescent="0.25">
      <c r="A2" s="3"/>
      <c r="B2" s="3"/>
      <c r="C2" s="3"/>
    </row>
    <row r="3" spans="1:6" ht="36.75" customHeight="1" x14ac:dyDescent="0.3">
      <c r="A3" s="107"/>
      <c r="B3" s="188" t="s">
        <v>1</v>
      </c>
      <c r="C3" s="189" t="s">
        <v>2</v>
      </c>
    </row>
    <row r="4" spans="1:6" ht="13.5" customHeight="1" thickBot="1" x14ac:dyDescent="0.3">
      <c r="A4" s="186" t="s">
        <v>31</v>
      </c>
      <c r="B4" s="187">
        <v>1</v>
      </c>
      <c r="C4" s="187">
        <v>2</v>
      </c>
    </row>
    <row r="5" spans="1:6" s="8" customFormat="1" ht="21.75" customHeight="1" thickTop="1" x14ac:dyDescent="0.2">
      <c r="A5" s="5" t="s">
        <v>297</v>
      </c>
      <c r="B5" s="26">
        <f>SUM(B6:B27)</f>
        <v>2803</v>
      </c>
      <c r="C5" s="26">
        <f>SUM(C6:C27)</f>
        <v>100</v>
      </c>
      <c r="F5" s="240"/>
    </row>
    <row r="6" spans="1:6" ht="21.75" customHeight="1" x14ac:dyDescent="0.3">
      <c r="A6" s="9" t="s">
        <v>298</v>
      </c>
      <c r="B6" s="27">
        <v>1891</v>
      </c>
      <c r="C6" s="111">
        <v>67.5</v>
      </c>
      <c r="F6" s="240"/>
    </row>
    <row r="7" spans="1:6" ht="21.75" customHeight="1" x14ac:dyDescent="0.3">
      <c r="A7" s="9" t="s">
        <v>299</v>
      </c>
      <c r="B7" s="27">
        <v>43</v>
      </c>
      <c r="C7" s="111">
        <v>1.5</v>
      </c>
      <c r="F7" s="240"/>
    </row>
    <row r="8" spans="1:6" ht="21.75" customHeight="1" x14ac:dyDescent="0.3">
      <c r="A8" s="9" t="s">
        <v>300</v>
      </c>
      <c r="B8" s="27">
        <v>81</v>
      </c>
      <c r="C8" s="111">
        <v>2.9</v>
      </c>
      <c r="F8" s="240"/>
    </row>
    <row r="9" spans="1:6" ht="21.75" customHeight="1" x14ac:dyDescent="0.3">
      <c r="A9" s="9" t="s">
        <v>301</v>
      </c>
      <c r="B9" s="27">
        <v>0</v>
      </c>
      <c r="C9" s="111">
        <v>0</v>
      </c>
      <c r="F9" s="240"/>
    </row>
    <row r="10" spans="1:6" ht="21.75" customHeight="1" x14ac:dyDescent="0.3">
      <c r="A10" s="9" t="s">
        <v>302</v>
      </c>
      <c r="B10" s="27">
        <v>0</v>
      </c>
      <c r="C10" s="111">
        <v>0</v>
      </c>
      <c r="F10" s="240"/>
    </row>
    <row r="11" spans="1:6" ht="21.75" customHeight="1" x14ac:dyDescent="0.3">
      <c r="A11" s="9" t="s">
        <v>303</v>
      </c>
      <c r="B11" s="27">
        <v>0</v>
      </c>
      <c r="C11" s="111">
        <v>0</v>
      </c>
      <c r="F11" s="240"/>
    </row>
    <row r="12" spans="1:6" ht="21.75" customHeight="1" x14ac:dyDescent="0.3">
      <c r="A12" s="9" t="s">
        <v>304</v>
      </c>
      <c r="B12" s="27">
        <v>86</v>
      </c>
      <c r="C12" s="111">
        <v>3.1</v>
      </c>
      <c r="F12" s="240"/>
    </row>
    <row r="13" spans="1:6" ht="21.75" customHeight="1" x14ac:dyDescent="0.3">
      <c r="A13" s="9" t="s">
        <v>305</v>
      </c>
      <c r="B13" s="27">
        <v>59</v>
      </c>
      <c r="C13" s="111">
        <v>2.1</v>
      </c>
      <c r="F13" s="240"/>
    </row>
    <row r="14" spans="1:6" ht="21.75" customHeight="1" x14ac:dyDescent="0.3">
      <c r="A14" s="9" t="s">
        <v>306</v>
      </c>
      <c r="B14" s="27">
        <v>0</v>
      </c>
      <c r="C14" s="111">
        <v>0</v>
      </c>
      <c r="F14" s="240"/>
    </row>
    <row r="15" spans="1:6" ht="21.75" customHeight="1" x14ac:dyDescent="0.3">
      <c r="A15" s="9" t="s">
        <v>307</v>
      </c>
      <c r="B15" s="27">
        <v>603</v>
      </c>
      <c r="C15" s="111">
        <v>21.5</v>
      </c>
      <c r="F15" s="240"/>
    </row>
    <row r="16" spans="1:6" ht="21.75" customHeight="1" x14ac:dyDescent="0.3">
      <c r="A16" s="9" t="s">
        <v>308</v>
      </c>
      <c r="B16" s="27">
        <v>0</v>
      </c>
      <c r="C16" s="111">
        <v>0</v>
      </c>
      <c r="F16" s="240"/>
    </row>
    <row r="17" spans="1:6" ht="21.75" customHeight="1" x14ac:dyDescent="0.3">
      <c r="A17" s="9" t="s">
        <v>309</v>
      </c>
      <c r="B17" s="27">
        <v>0</v>
      </c>
      <c r="C17" s="111">
        <v>0</v>
      </c>
      <c r="F17" s="240"/>
    </row>
    <row r="18" spans="1:6" ht="21.75" customHeight="1" x14ac:dyDescent="0.3">
      <c r="A18" s="9" t="s">
        <v>310</v>
      </c>
      <c r="B18" s="27">
        <v>40</v>
      </c>
      <c r="C18" s="111">
        <v>1.4</v>
      </c>
      <c r="F18" s="240"/>
    </row>
    <row r="19" spans="1:6" ht="21.75" customHeight="1" x14ac:dyDescent="0.3">
      <c r="A19" s="9" t="s">
        <v>311</v>
      </c>
      <c r="B19" s="27">
        <v>0</v>
      </c>
      <c r="C19" s="111">
        <v>0</v>
      </c>
      <c r="F19" s="240"/>
    </row>
    <row r="20" spans="1:6" ht="21.75" customHeight="1" x14ac:dyDescent="0.3">
      <c r="A20" s="9" t="s">
        <v>312</v>
      </c>
      <c r="B20" s="27">
        <v>0</v>
      </c>
      <c r="C20" s="111">
        <v>0</v>
      </c>
      <c r="F20" s="240"/>
    </row>
    <row r="21" spans="1:6" ht="21.75" customHeight="1" x14ac:dyDescent="0.3">
      <c r="A21" s="9" t="s">
        <v>313</v>
      </c>
      <c r="B21" s="27">
        <v>0</v>
      </c>
      <c r="C21" s="111">
        <v>0</v>
      </c>
      <c r="F21" s="240"/>
    </row>
    <row r="22" spans="1:6" ht="21.75" customHeight="1" x14ac:dyDescent="0.3">
      <c r="A22" s="9" t="s">
        <v>314</v>
      </c>
      <c r="B22" s="27">
        <v>0</v>
      </c>
      <c r="C22" s="111">
        <v>0</v>
      </c>
      <c r="F22" s="240"/>
    </row>
    <row r="23" spans="1:6" ht="21.75" customHeight="1" x14ac:dyDescent="0.3">
      <c r="A23" s="9" t="s">
        <v>315</v>
      </c>
      <c r="B23" s="27">
        <v>0</v>
      </c>
      <c r="C23" s="111">
        <v>0</v>
      </c>
      <c r="F23" s="240"/>
    </row>
    <row r="24" spans="1:6" ht="21.75" customHeight="1" x14ac:dyDescent="0.3">
      <c r="A24" s="9" t="s">
        <v>316</v>
      </c>
      <c r="B24" s="27">
        <v>0</v>
      </c>
      <c r="C24" s="111">
        <v>0</v>
      </c>
      <c r="F24" s="240"/>
    </row>
    <row r="25" spans="1:6" ht="21.75" customHeight="1" x14ac:dyDescent="0.3">
      <c r="A25" s="9" t="s">
        <v>317</v>
      </c>
      <c r="B25" s="27">
        <v>0</v>
      </c>
      <c r="C25" s="111">
        <v>0</v>
      </c>
      <c r="F25" s="240"/>
    </row>
    <row r="26" spans="1:6" ht="21.75" customHeight="1" x14ac:dyDescent="0.3">
      <c r="A26" s="9" t="s">
        <v>318</v>
      </c>
      <c r="B26" s="27">
        <v>0</v>
      </c>
      <c r="C26" s="111">
        <v>0</v>
      </c>
      <c r="F26" s="240"/>
    </row>
    <row r="27" spans="1:6" ht="21.75" customHeight="1" x14ac:dyDescent="0.3">
      <c r="A27" s="12" t="s">
        <v>319</v>
      </c>
      <c r="B27" s="27">
        <v>0</v>
      </c>
      <c r="C27" s="111">
        <v>0</v>
      </c>
      <c r="F27" s="240"/>
    </row>
    <row r="28" spans="1:6" s="15" customFormat="1" ht="12.75" x14ac:dyDescent="0.2"/>
  </sheetData>
  <mergeCells count="1">
    <mergeCell ref="A1:C1"/>
  </mergeCells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71" zoomScaleNormal="71" zoomScaleSheetLayoutView="71" workbookViewId="0">
      <selection activeCell="D13" sqref="D13"/>
    </sheetView>
  </sheetViews>
  <sheetFormatPr defaultRowHeight="12.75" x14ac:dyDescent="0.2"/>
  <cols>
    <col min="1" max="1" width="47" style="71" customWidth="1"/>
    <col min="2" max="2" width="7.7109375" style="71" customWidth="1"/>
    <col min="3" max="3" width="24.28515625" style="71" customWidth="1"/>
    <col min="4" max="4" width="14.85546875" style="71" customWidth="1"/>
    <col min="5" max="5" width="9.140625" style="92" hidden="1" customWidth="1"/>
    <col min="6" max="245" width="9.140625" style="71"/>
    <col min="246" max="246" width="47" style="71" customWidth="1"/>
    <col min="247" max="247" width="5.28515625" style="71" customWidth="1"/>
    <col min="248" max="248" width="24.28515625" style="71" customWidth="1"/>
    <col min="249" max="249" width="14.85546875" style="71" customWidth="1"/>
    <col min="250" max="501" width="9.140625" style="71"/>
    <col min="502" max="502" width="47" style="71" customWidth="1"/>
    <col min="503" max="503" width="5.28515625" style="71" customWidth="1"/>
    <col min="504" max="504" width="24.28515625" style="71" customWidth="1"/>
    <col min="505" max="505" width="14.85546875" style="71" customWidth="1"/>
    <col min="506" max="757" width="9.140625" style="71"/>
    <col min="758" max="758" width="47" style="71" customWidth="1"/>
    <col min="759" max="759" width="5.28515625" style="71" customWidth="1"/>
    <col min="760" max="760" width="24.28515625" style="71" customWidth="1"/>
    <col min="761" max="761" width="14.85546875" style="71" customWidth="1"/>
    <col min="762" max="1013" width="9.140625" style="71"/>
    <col min="1014" max="1014" width="47" style="71" customWidth="1"/>
    <col min="1015" max="1015" width="5.28515625" style="71" customWidth="1"/>
    <col min="1016" max="1016" width="24.28515625" style="71" customWidth="1"/>
    <col min="1017" max="1017" width="14.85546875" style="71" customWidth="1"/>
    <col min="1018" max="1269" width="9.140625" style="71"/>
    <col min="1270" max="1270" width="47" style="71" customWidth="1"/>
    <col min="1271" max="1271" width="5.28515625" style="71" customWidth="1"/>
    <col min="1272" max="1272" width="24.28515625" style="71" customWidth="1"/>
    <col min="1273" max="1273" width="14.85546875" style="71" customWidth="1"/>
    <col min="1274" max="1525" width="9.140625" style="71"/>
    <col min="1526" max="1526" width="47" style="71" customWidth="1"/>
    <col min="1527" max="1527" width="5.28515625" style="71" customWidth="1"/>
    <col min="1528" max="1528" width="24.28515625" style="71" customWidth="1"/>
    <col min="1529" max="1529" width="14.85546875" style="71" customWidth="1"/>
    <col min="1530" max="1781" width="9.140625" style="71"/>
    <col min="1782" max="1782" width="47" style="71" customWidth="1"/>
    <col min="1783" max="1783" width="5.28515625" style="71" customWidth="1"/>
    <col min="1784" max="1784" width="24.28515625" style="71" customWidth="1"/>
    <col min="1785" max="1785" width="14.85546875" style="71" customWidth="1"/>
    <col min="1786" max="2037" width="9.140625" style="71"/>
    <col min="2038" max="2038" width="47" style="71" customWidth="1"/>
    <col min="2039" max="2039" width="5.28515625" style="71" customWidth="1"/>
    <col min="2040" max="2040" width="24.28515625" style="71" customWidth="1"/>
    <col min="2041" max="2041" width="14.85546875" style="71" customWidth="1"/>
    <col min="2042" max="2293" width="9.140625" style="71"/>
    <col min="2294" max="2294" width="47" style="71" customWidth="1"/>
    <col min="2295" max="2295" width="5.28515625" style="71" customWidth="1"/>
    <col min="2296" max="2296" width="24.28515625" style="71" customWidth="1"/>
    <col min="2297" max="2297" width="14.85546875" style="71" customWidth="1"/>
    <col min="2298" max="2549" width="9.140625" style="71"/>
    <col min="2550" max="2550" width="47" style="71" customWidth="1"/>
    <col min="2551" max="2551" width="5.28515625" style="71" customWidth="1"/>
    <col min="2552" max="2552" width="24.28515625" style="71" customWidth="1"/>
    <col min="2553" max="2553" width="14.85546875" style="71" customWidth="1"/>
    <col min="2554" max="2805" width="9.140625" style="71"/>
    <col min="2806" max="2806" width="47" style="71" customWidth="1"/>
    <col min="2807" max="2807" width="5.28515625" style="71" customWidth="1"/>
    <col min="2808" max="2808" width="24.28515625" style="71" customWidth="1"/>
    <col min="2809" max="2809" width="14.85546875" style="71" customWidth="1"/>
    <col min="2810" max="3061" width="9.140625" style="71"/>
    <col min="3062" max="3062" width="47" style="71" customWidth="1"/>
    <col min="3063" max="3063" width="5.28515625" style="71" customWidth="1"/>
    <col min="3064" max="3064" width="24.28515625" style="71" customWidth="1"/>
    <col min="3065" max="3065" width="14.85546875" style="71" customWidth="1"/>
    <col min="3066" max="3317" width="9.140625" style="71"/>
    <col min="3318" max="3318" width="47" style="71" customWidth="1"/>
    <col min="3319" max="3319" width="5.28515625" style="71" customWidth="1"/>
    <col min="3320" max="3320" width="24.28515625" style="71" customWidth="1"/>
    <col min="3321" max="3321" width="14.85546875" style="71" customWidth="1"/>
    <col min="3322" max="3573" width="9.140625" style="71"/>
    <col min="3574" max="3574" width="47" style="71" customWidth="1"/>
    <col min="3575" max="3575" width="5.28515625" style="71" customWidth="1"/>
    <col min="3576" max="3576" width="24.28515625" style="71" customWidth="1"/>
    <col min="3577" max="3577" width="14.85546875" style="71" customWidth="1"/>
    <col min="3578" max="3829" width="9.140625" style="71"/>
    <col min="3830" max="3830" width="47" style="71" customWidth="1"/>
    <col min="3831" max="3831" width="5.28515625" style="71" customWidth="1"/>
    <col min="3832" max="3832" width="24.28515625" style="71" customWidth="1"/>
    <col min="3833" max="3833" width="14.85546875" style="71" customWidth="1"/>
    <col min="3834" max="4085" width="9.140625" style="71"/>
    <col min="4086" max="4086" width="47" style="71" customWidth="1"/>
    <col min="4087" max="4087" width="5.28515625" style="71" customWidth="1"/>
    <col min="4088" max="4088" width="24.28515625" style="71" customWidth="1"/>
    <col min="4089" max="4089" width="14.85546875" style="71" customWidth="1"/>
    <col min="4090" max="4341" width="9.140625" style="71"/>
    <col min="4342" max="4342" width="47" style="71" customWidth="1"/>
    <col min="4343" max="4343" width="5.28515625" style="71" customWidth="1"/>
    <col min="4344" max="4344" width="24.28515625" style="71" customWidth="1"/>
    <col min="4345" max="4345" width="14.85546875" style="71" customWidth="1"/>
    <col min="4346" max="4597" width="9.140625" style="71"/>
    <col min="4598" max="4598" width="47" style="71" customWidth="1"/>
    <col min="4599" max="4599" width="5.28515625" style="71" customWidth="1"/>
    <col min="4600" max="4600" width="24.28515625" style="71" customWidth="1"/>
    <col min="4601" max="4601" width="14.85546875" style="71" customWidth="1"/>
    <col min="4602" max="4853" width="9.140625" style="71"/>
    <col min="4854" max="4854" width="47" style="71" customWidth="1"/>
    <col min="4855" max="4855" width="5.28515625" style="71" customWidth="1"/>
    <col min="4856" max="4856" width="24.28515625" style="71" customWidth="1"/>
    <col min="4857" max="4857" width="14.85546875" style="71" customWidth="1"/>
    <col min="4858" max="5109" width="9.140625" style="71"/>
    <col min="5110" max="5110" width="47" style="71" customWidth="1"/>
    <col min="5111" max="5111" width="5.28515625" style="71" customWidth="1"/>
    <col min="5112" max="5112" width="24.28515625" style="71" customWidth="1"/>
    <col min="5113" max="5113" width="14.85546875" style="71" customWidth="1"/>
    <col min="5114" max="5365" width="9.140625" style="71"/>
    <col min="5366" max="5366" width="47" style="71" customWidth="1"/>
    <col min="5367" max="5367" width="5.28515625" style="71" customWidth="1"/>
    <col min="5368" max="5368" width="24.28515625" style="71" customWidth="1"/>
    <col min="5369" max="5369" width="14.85546875" style="71" customWidth="1"/>
    <col min="5370" max="5621" width="9.140625" style="71"/>
    <col min="5622" max="5622" width="47" style="71" customWidth="1"/>
    <col min="5623" max="5623" width="5.28515625" style="71" customWidth="1"/>
    <col min="5624" max="5624" width="24.28515625" style="71" customWidth="1"/>
    <col min="5625" max="5625" width="14.85546875" style="71" customWidth="1"/>
    <col min="5626" max="5877" width="9.140625" style="71"/>
    <col min="5878" max="5878" width="47" style="71" customWidth="1"/>
    <col min="5879" max="5879" width="5.28515625" style="71" customWidth="1"/>
    <col min="5880" max="5880" width="24.28515625" style="71" customWidth="1"/>
    <col min="5881" max="5881" width="14.85546875" style="71" customWidth="1"/>
    <col min="5882" max="6133" width="9.140625" style="71"/>
    <col min="6134" max="6134" width="47" style="71" customWidth="1"/>
    <col min="6135" max="6135" width="5.28515625" style="71" customWidth="1"/>
    <col min="6136" max="6136" width="24.28515625" style="71" customWidth="1"/>
    <col min="6137" max="6137" width="14.85546875" style="71" customWidth="1"/>
    <col min="6138" max="6389" width="9.140625" style="71"/>
    <col min="6390" max="6390" width="47" style="71" customWidth="1"/>
    <col min="6391" max="6391" width="5.28515625" style="71" customWidth="1"/>
    <col min="6392" max="6392" width="24.28515625" style="71" customWidth="1"/>
    <col min="6393" max="6393" width="14.85546875" style="71" customWidth="1"/>
    <col min="6394" max="6645" width="9.140625" style="71"/>
    <col min="6646" max="6646" width="47" style="71" customWidth="1"/>
    <col min="6647" max="6647" width="5.28515625" style="71" customWidth="1"/>
    <col min="6648" max="6648" width="24.28515625" style="71" customWidth="1"/>
    <col min="6649" max="6649" width="14.85546875" style="71" customWidth="1"/>
    <col min="6650" max="6901" width="9.140625" style="71"/>
    <col min="6902" max="6902" width="47" style="71" customWidth="1"/>
    <col min="6903" max="6903" width="5.28515625" style="71" customWidth="1"/>
    <col min="6904" max="6904" width="24.28515625" style="71" customWidth="1"/>
    <col min="6905" max="6905" width="14.85546875" style="71" customWidth="1"/>
    <col min="6906" max="7157" width="9.140625" style="71"/>
    <col min="7158" max="7158" width="47" style="71" customWidth="1"/>
    <col min="7159" max="7159" width="5.28515625" style="71" customWidth="1"/>
    <col min="7160" max="7160" width="24.28515625" style="71" customWidth="1"/>
    <col min="7161" max="7161" width="14.85546875" style="71" customWidth="1"/>
    <col min="7162" max="7413" width="9.140625" style="71"/>
    <col min="7414" max="7414" width="47" style="71" customWidth="1"/>
    <col min="7415" max="7415" width="5.28515625" style="71" customWidth="1"/>
    <col min="7416" max="7416" width="24.28515625" style="71" customWidth="1"/>
    <col min="7417" max="7417" width="14.85546875" style="71" customWidth="1"/>
    <col min="7418" max="7669" width="9.140625" style="71"/>
    <col min="7670" max="7670" width="47" style="71" customWidth="1"/>
    <col min="7671" max="7671" width="5.28515625" style="71" customWidth="1"/>
    <col min="7672" max="7672" width="24.28515625" style="71" customWidth="1"/>
    <col min="7673" max="7673" width="14.85546875" style="71" customWidth="1"/>
    <col min="7674" max="7925" width="9.140625" style="71"/>
    <col min="7926" max="7926" width="47" style="71" customWidth="1"/>
    <col min="7927" max="7927" width="5.28515625" style="71" customWidth="1"/>
    <col min="7928" max="7928" width="24.28515625" style="71" customWidth="1"/>
    <col min="7929" max="7929" width="14.85546875" style="71" customWidth="1"/>
    <col min="7930" max="8181" width="9.140625" style="71"/>
    <col min="8182" max="8182" width="47" style="71" customWidth="1"/>
    <col min="8183" max="8183" width="5.28515625" style="71" customWidth="1"/>
    <col min="8184" max="8184" width="24.28515625" style="71" customWidth="1"/>
    <col min="8185" max="8185" width="14.85546875" style="71" customWidth="1"/>
    <col min="8186" max="8437" width="9.140625" style="71"/>
    <col min="8438" max="8438" width="47" style="71" customWidth="1"/>
    <col min="8439" max="8439" width="5.28515625" style="71" customWidth="1"/>
    <col min="8440" max="8440" width="24.28515625" style="71" customWidth="1"/>
    <col min="8441" max="8441" width="14.85546875" style="71" customWidth="1"/>
    <col min="8442" max="8693" width="9.140625" style="71"/>
    <col min="8694" max="8694" width="47" style="71" customWidth="1"/>
    <col min="8695" max="8695" width="5.28515625" style="71" customWidth="1"/>
    <col min="8696" max="8696" width="24.28515625" style="71" customWidth="1"/>
    <col min="8697" max="8697" width="14.85546875" style="71" customWidth="1"/>
    <col min="8698" max="8949" width="9.140625" style="71"/>
    <col min="8950" max="8950" width="47" style="71" customWidth="1"/>
    <col min="8951" max="8951" width="5.28515625" style="71" customWidth="1"/>
    <col min="8952" max="8952" width="24.28515625" style="71" customWidth="1"/>
    <col min="8953" max="8953" width="14.85546875" style="71" customWidth="1"/>
    <col min="8954" max="9205" width="9.140625" style="71"/>
    <col min="9206" max="9206" width="47" style="71" customWidth="1"/>
    <col min="9207" max="9207" width="5.28515625" style="71" customWidth="1"/>
    <col min="9208" max="9208" width="24.28515625" style="71" customWidth="1"/>
    <col min="9209" max="9209" width="14.85546875" style="71" customWidth="1"/>
    <col min="9210" max="9461" width="9.140625" style="71"/>
    <col min="9462" max="9462" width="47" style="71" customWidth="1"/>
    <col min="9463" max="9463" width="5.28515625" style="71" customWidth="1"/>
    <col min="9464" max="9464" width="24.28515625" style="71" customWidth="1"/>
    <col min="9465" max="9465" width="14.85546875" style="71" customWidth="1"/>
    <col min="9466" max="9717" width="9.140625" style="71"/>
    <col min="9718" max="9718" width="47" style="71" customWidth="1"/>
    <col min="9719" max="9719" width="5.28515625" style="71" customWidth="1"/>
    <col min="9720" max="9720" width="24.28515625" style="71" customWidth="1"/>
    <col min="9721" max="9721" width="14.85546875" style="71" customWidth="1"/>
    <col min="9722" max="9973" width="9.140625" style="71"/>
    <col min="9974" max="9974" width="47" style="71" customWidth="1"/>
    <col min="9975" max="9975" width="5.28515625" style="71" customWidth="1"/>
    <col min="9976" max="9976" width="24.28515625" style="71" customWidth="1"/>
    <col min="9977" max="9977" width="14.85546875" style="71" customWidth="1"/>
    <col min="9978" max="10229" width="9.140625" style="71"/>
    <col min="10230" max="10230" width="47" style="71" customWidth="1"/>
    <col min="10231" max="10231" width="5.28515625" style="71" customWidth="1"/>
    <col min="10232" max="10232" width="24.28515625" style="71" customWidth="1"/>
    <col min="10233" max="10233" width="14.85546875" style="71" customWidth="1"/>
    <col min="10234" max="10485" width="9.140625" style="71"/>
    <col min="10486" max="10486" width="47" style="71" customWidth="1"/>
    <col min="10487" max="10487" width="5.28515625" style="71" customWidth="1"/>
    <col min="10488" max="10488" width="24.28515625" style="71" customWidth="1"/>
    <col min="10489" max="10489" width="14.85546875" style="71" customWidth="1"/>
    <col min="10490" max="10741" width="9.140625" style="71"/>
    <col min="10742" max="10742" width="47" style="71" customWidth="1"/>
    <col min="10743" max="10743" width="5.28515625" style="71" customWidth="1"/>
    <col min="10744" max="10744" width="24.28515625" style="71" customWidth="1"/>
    <col min="10745" max="10745" width="14.85546875" style="71" customWidth="1"/>
    <col min="10746" max="10997" width="9.140625" style="71"/>
    <col min="10998" max="10998" width="47" style="71" customWidth="1"/>
    <col min="10999" max="10999" width="5.28515625" style="71" customWidth="1"/>
    <col min="11000" max="11000" width="24.28515625" style="71" customWidth="1"/>
    <col min="11001" max="11001" width="14.85546875" style="71" customWidth="1"/>
    <col min="11002" max="11253" width="9.140625" style="71"/>
    <col min="11254" max="11254" width="47" style="71" customWidth="1"/>
    <col min="11255" max="11255" width="5.28515625" style="71" customWidth="1"/>
    <col min="11256" max="11256" width="24.28515625" style="71" customWidth="1"/>
    <col min="11257" max="11257" width="14.85546875" style="71" customWidth="1"/>
    <col min="11258" max="11509" width="9.140625" style="71"/>
    <col min="11510" max="11510" width="47" style="71" customWidth="1"/>
    <col min="11511" max="11511" width="5.28515625" style="71" customWidth="1"/>
    <col min="11512" max="11512" width="24.28515625" style="71" customWidth="1"/>
    <col min="11513" max="11513" width="14.85546875" style="71" customWidth="1"/>
    <col min="11514" max="11765" width="9.140625" style="71"/>
    <col min="11766" max="11766" width="47" style="71" customWidth="1"/>
    <col min="11767" max="11767" width="5.28515625" style="71" customWidth="1"/>
    <col min="11768" max="11768" width="24.28515625" style="71" customWidth="1"/>
    <col min="11769" max="11769" width="14.85546875" style="71" customWidth="1"/>
    <col min="11770" max="12021" width="9.140625" style="71"/>
    <col min="12022" max="12022" width="47" style="71" customWidth="1"/>
    <col min="12023" max="12023" width="5.28515625" style="71" customWidth="1"/>
    <col min="12024" max="12024" width="24.28515625" style="71" customWidth="1"/>
    <col min="12025" max="12025" width="14.85546875" style="71" customWidth="1"/>
    <col min="12026" max="12277" width="9.140625" style="71"/>
    <col min="12278" max="12278" width="47" style="71" customWidth="1"/>
    <col min="12279" max="12279" width="5.28515625" style="71" customWidth="1"/>
    <col min="12280" max="12280" width="24.28515625" style="71" customWidth="1"/>
    <col min="12281" max="12281" width="14.85546875" style="71" customWidth="1"/>
    <col min="12282" max="12533" width="9.140625" style="71"/>
    <col min="12534" max="12534" width="47" style="71" customWidth="1"/>
    <col min="12535" max="12535" width="5.28515625" style="71" customWidth="1"/>
    <col min="12536" max="12536" width="24.28515625" style="71" customWidth="1"/>
    <col min="12537" max="12537" width="14.85546875" style="71" customWidth="1"/>
    <col min="12538" max="12789" width="9.140625" style="71"/>
    <col min="12790" max="12790" width="47" style="71" customWidth="1"/>
    <col min="12791" max="12791" width="5.28515625" style="71" customWidth="1"/>
    <col min="12792" max="12792" width="24.28515625" style="71" customWidth="1"/>
    <col min="12793" max="12793" width="14.85546875" style="71" customWidth="1"/>
    <col min="12794" max="13045" width="9.140625" style="71"/>
    <col min="13046" max="13046" width="47" style="71" customWidth="1"/>
    <col min="13047" max="13047" width="5.28515625" style="71" customWidth="1"/>
    <col min="13048" max="13048" width="24.28515625" style="71" customWidth="1"/>
    <col min="13049" max="13049" width="14.85546875" style="71" customWidth="1"/>
    <col min="13050" max="13301" width="9.140625" style="71"/>
    <col min="13302" max="13302" width="47" style="71" customWidth="1"/>
    <col min="13303" max="13303" width="5.28515625" style="71" customWidth="1"/>
    <col min="13304" max="13304" width="24.28515625" style="71" customWidth="1"/>
    <col min="13305" max="13305" width="14.85546875" style="71" customWidth="1"/>
    <col min="13306" max="13557" width="9.140625" style="71"/>
    <col min="13558" max="13558" width="47" style="71" customWidth="1"/>
    <col min="13559" max="13559" width="5.28515625" style="71" customWidth="1"/>
    <col min="13560" max="13560" width="24.28515625" style="71" customWidth="1"/>
    <col min="13561" max="13561" width="14.85546875" style="71" customWidth="1"/>
    <col min="13562" max="13813" width="9.140625" style="71"/>
    <col min="13814" max="13814" width="47" style="71" customWidth="1"/>
    <col min="13815" max="13815" width="5.28515625" style="71" customWidth="1"/>
    <col min="13816" max="13816" width="24.28515625" style="71" customWidth="1"/>
    <col min="13817" max="13817" width="14.85546875" style="71" customWidth="1"/>
    <col min="13818" max="14069" width="9.140625" style="71"/>
    <col min="14070" max="14070" width="47" style="71" customWidth="1"/>
    <col min="14071" max="14071" width="5.28515625" style="71" customWidth="1"/>
    <col min="14072" max="14072" width="24.28515625" style="71" customWidth="1"/>
    <col min="14073" max="14073" width="14.85546875" style="71" customWidth="1"/>
    <col min="14074" max="14325" width="9.140625" style="71"/>
    <col min="14326" max="14326" width="47" style="71" customWidth="1"/>
    <col min="14327" max="14327" width="5.28515625" style="71" customWidth="1"/>
    <col min="14328" max="14328" width="24.28515625" style="71" customWidth="1"/>
    <col min="14329" max="14329" width="14.85546875" style="71" customWidth="1"/>
    <col min="14330" max="14581" width="9.140625" style="71"/>
    <col min="14582" max="14582" width="47" style="71" customWidth="1"/>
    <col min="14583" max="14583" width="5.28515625" style="71" customWidth="1"/>
    <col min="14584" max="14584" width="24.28515625" style="71" customWidth="1"/>
    <col min="14585" max="14585" width="14.85546875" style="71" customWidth="1"/>
    <col min="14586" max="14837" width="9.140625" style="71"/>
    <col min="14838" max="14838" width="47" style="71" customWidth="1"/>
    <col min="14839" max="14839" width="5.28515625" style="71" customWidth="1"/>
    <col min="14840" max="14840" width="24.28515625" style="71" customWidth="1"/>
    <col min="14841" max="14841" width="14.85546875" style="71" customWidth="1"/>
    <col min="14842" max="15093" width="9.140625" style="71"/>
    <col min="15094" max="15094" width="47" style="71" customWidth="1"/>
    <col min="15095" max="15095" width="5.28515625" style="71" customWidth="1"/>
    <col min="15096" max="15096" width="24.28515625" style="71" customWidth="1"/>
    <col min="15097" max="15097" width="14.85546875" style="71" customWidth="1"/>
    <col min="15098" max="15349" width="9.140625" style="71"/>
    <col min="15350" max="15350" width="47" style="71" customWidth="1"/>
    <col min="15351" max="15351" width="5.28515625" style="71" customWidth="1"/>
    <col min="15352" max="15352" width="24.28515625" style="71" customWidth="1"/>
    <col min="15353" max="15353" width="14.85546875" style="71" customWidth="1"/>
    <col min="15354" max="15605" width="9.140625" style="71"/>
    <col min="15606" max="15606" width="47" style="71" customWidth="1"/>
    <col min="15607" max="15607" width="5.28515625" style="71" customWidth="1"/>
    <col min="15608" max="15608" width="24.28515625" style="71" customWidth="1"/>
    <col min="15609" max="15609" width="14.85546875" style="71" customWidth="1"/>
    <col min="15610" max="15861" width="9.140625" style="71"/>
    <col min="15862" max="15862" width="47" style="71" customWidth="1"/>
    <col min="15863" max="15863" width="5.28515625" style="71" customWidth="1"/>
    <col min="15864" max="15864" width="24.28515625" style="71" customWidth="1"/>
    <col min="15865" max="15865" width="14.85546875" style="71" customWidth="1"/>
    <col min="15866" max="16117" width="9.140625" style="71"/>
    <col min="16118" max="16118" width="47" style="71" customWidth="1"/>
    <col min="16119" max="16119" width="5.28515625" style="71" customWidth="1"/>
    <col min="16120" max="16120" width="24.28515625" style="71" customWidth="1"/>
    <col min="16121" max="16121" width="14.85546875" style="71" customWidth="1"/>
    <col min="16122" max="16384" width="9.140625" style="71"/>
  </cols>
  <sheetData>
    <row r="1" spans="1:9" ht="61.5" customHeight="1" x14ac:dyDescent="0.2">
      <c r="A1" s="320" t="s">
        <v>276</v>
      </c>
      <c r="B1" s="320"/>
      <c r="C1" s="320"/>
      <c r="D1" s="320"/>
    </row>
    <row r="2" spans="1:9" ht="20.25" x14ac:dyDescent="0.2">
      <c r="A2" s="321" t="s">
        <v>144</v>
      </c>
      <c r="B2" s="321"/>
      <c r="C2" s="321"/>
      <c r="D2" s="321"/>
    </row>
    <row r="3" spans="1:9" ht="15" customHeight="1" x14ac:dyDescent="0.25">
      <c r="A3" s="72"/>
      <c r="B3" s="73"/>
      <c r="C3" s="74"/>
    </row>
    <row r="4" spans="1:9" s="75" customFormat="1" ht="15.75" customHeight="1" x14ac:dyDescent="0.2">
      <c r="A4" s="322"/>
      <c r="B4" s="324" t="s">
        <v>30</v>
      </c>
      <c r="C4" s="326" t="s">
        <v>1</v>
      </c>
      <c r="D4" s="328" t="s">
        <v>2</v>
      </c>
      <c r="E4" s="93"/>
    </row>
    <row r="5" spans="1:9" ht="26.25" customHeight="1" thickBot="1" x14ac:dyDescent="0.25">
      <c r="A5" s="323"/>
      <c r="B5" s="325"/>
      <c r="C5" s="327"/>
      <c r="D5" s="329"/>
    </row>
    <row r="6" spans="1:9" s="80" customFormat="1" ht="39" customHeight="1" thickTop="1" x14ac:dyDescent="0.2">
      <c r="A6" s="123" t="s">
        <v>145</v>
      </c>
      <c r="B6" s="190" t="s">
        <v>34</v>
      </c>
      <c r="C6" s="124">
        <f>SUM(C8:C13)</f>
        <v>957</v>
      </c>
      <c r="D6" s="242">
        <f>SUM(D8:D13)</f>
        <v>100</v>
      </c>
      <c r="E6" s="94"/>
      <c r="I6" s="80" t="s">
        <v>271</v>
      </c>
    </row>
    <row r="7" spans="1:9" s="74" customFormat="1" ht="18.75" x14ac:dyDescent="0.3">
      <c r="A7" s="191" t="s">
        <v>146</v>
      </c>
      <c r="B7" s="109" t="s">
        <v>35</v>
      </c>
      <c r="C7" s="83"/>
      <c r="D7" s="89"/>
      <c r="E7" s="95"/>
    </row>
    <row r="8" spans="1:9" s="87" customFormat="1" ht="27" customHeight="1" x14ac:dyDescent="0.3">
      <c r="A8" s="241" t="s">
        <v>186</v>
      </c>
      <c r="B8" s="108" t="s">
        <v>38</v>
      </c>
      <c r="C8" s="252">
        <v>12</v>
      </c>
      <c r="D8" s="253">
        <v>1.3</v>
      </c>
      <c r="E8" s="96">
        <v>22.376181563674699</v>
      </c>
    </row>
    <row r="9" spans="1:9" ht="27" customHeight="1" x14ac:dyDescent="0.3">
      <c r="A9" s="241" t="s">
        <v>136</v>
      </c>
      <c r="B9" s="109" t="s">
        <v>40</v>
      </c>
      <c r="C9" s="252">
        <v>40</v>
      </c>
      <c r="D9" s="253">
        <v>4.2</v>
      </c>
      <c r="E9" s="96">
        <v>16.8572372249571</v>
      </c>
    </row>
    <row r="10" spans="1:9" ht="27" customHeight="1" x14ac:dyDescent="0.3">
      <c r="A10" s="241" t="s">
        <v>191</v>
      </c>
      <c r="B10" s="108" t="s">
        <v>42</v>
      </c>
      <c r="C10" s="252">
        <v>37</v>
      </c>
      <c r="D10" s="253">
        <v>3.9</v>
      </c>
      <c r="E10" s="96">
        <v>7.8388197732026903</v>
      </c>
    </row>
    <row r="11" spans="1:9" ht="27" customHeight="1" x14ac:dyDescent="0.3">
      <c r="A11" s="241" t="s">
        <v>119</v>
      </c>
      <c r="B11" s="109" t="s">
        <v>43</v>
      </c>
      <c r="C11" s="252">
        <v>3</v>
      </c>
      <c r="D11" s="253">
        <v>0.3</v>
      </c>
      <c r="E11" s="96">
        <v>6.6843868451266903</v>
      </c>
    </row>
    <row r="12" spans="1:9" ht="27" customHeight="1" x14ac:dyDescent="0.3">
      <c r="A12" s="241" t="s">
        <v>194</v>
      </c>
      <c r="B12" s="108" t="s">
        <v>44</v>
      </c>
      <c r="C12" s="252">
        <v>55</v>
      </c>
      <c r="D12" s="253">
        <v>5.7</v>
      </c>
      <c r="E12" s="96">
        <v>6.3273619477516903</v>
      </c>
    </row>
    <row r="13" spans="1:9" ht="27" customHeight="1" x14ac:dyDescent="0.3">
      <c r="A13" s="241" t="s">
        <v>97</v>
      </c>
      <c r="B13" s="109" t="s">
        <v>45</v>
      </c>
      <c r="C13" s="252">
        <v>810</v>
      </c>
      <c r="D13" s="253">
        <v>84.6</v>
      </c>
      <c r="E13" s="96">
        <v>5.2468504741982702</v>
      </c>
    </row>
    <row r="14" spans="1:9" ht="21.75" customHeight="1" x14ac:dyDescent="0.2">
      <c r="A14" s="96"/>
      <c r="E14" s="71"/>
    </row>
    <row r="15" spans="1:9" ht="21.75" customHeight="1" x14ac:dyDescent="0.2">
      <c r="A15" s="96"/>
      <c r="E15" s="71"/>
    </row>
    <row r="16" spans="1:9" ht="21.75" customHeight="1" x14ac:dyDescent="0.2">
      <c r="A16" s="96"/>
      <c r="E16" s="71"/>
    </row>
    <row r="17" spans="1:5" ht="21.75" customHeight="1" x14ac:dyDescent="0.2">
      <c r="A17" s="96"/>
      <c r="E17" s="71"/>
    </row>
    <row r="18" spans="1:5" ht="21.75" customHeight="1" x14ac:dyDescent="0.2">
      <c r="A18" s="96"/>
      <c r="E18" s="71"/>
    </row>
    <row r="19" spans="1:5" ht="21.75" customHeight="1" x14ac:dyDescent="0.2">
      <c r="A19" s="96"/>
      <c r="E19" s="71"/>
    </row>
    <row r="20" spans="1:5" ht="21.75" customHeight="1" x14ac:dyDescent="0.2">
      <c r="A20" s="96"/>
      <c r="E20" s="71"/>
    </row>
    <row r="21" spans="1:5" ht="21.75" customHeight="1" x14ac:dyDescent="0.2">
      <c r="A21" s="96"/>
      <c r="E21" s="71"/>
    </row>
    <row r="22" spans="1:5" ht="21.75" customHeight="1" x14ac:dyDescent="0.2">
      <c r="A22" s="96"/>
      <c r="E22" s="71"/>
    </row>
    <row r="23" spans="1:5" ht="21.75" customHeight="1" x14ac:dyDescent="0.2">
      <c r="A23" s="96"/>
      <c r="E23" s="71"/>
    </row>
    <row r="24" spans="1:5" ht="21.75" customHeight="1" x14ac:dyDescent="0.2">
      <c r="A24" s="96"/>
      <c r="E24" s="71"/>
    </row>
    <row r="25" spans="1:5" ht="21.75" customHeight="1" x14ac:dyDescent="0.2">
      <c r="A25" s="96"/>
      <c r="E25" s="71"/>
    </row>
    <row r="26" spans="1:5" ht="21.75" customHeight="1" x14ac:dyDescent="0.2">
      <c r="A26" s="96"/>
      <c r="E26" s="71"/>
    </row>
    <row r="27" spans="1:5" ht="21.75" customHeight="1" x14ac:dyDescent="0.2">
      <c r="A27" s="96"/>
      <c r="E27" s="71"/>
    </row>
    <row r="28" spans="1:5" ht="21.75" customHeight="1" x14ac:dyDescent="0.2">
      <c r="A28" s="96"/>
      <c r="E28" s="71"/>
    </row>
    <row r="29" spans="1:5" ht="21.75" customHeight="1" x14ac:dyDescent="0.2">
      <c r="A29" s="96"/>
      <c r="E29" s="71"/>
    </row>
    <row r="30" spans="1:5" ht="21.75" customHeight="1" x14ac:dyDescent="0.2">
      <c r="A30" s="96"/>
      <c r="E30" s="71"/>
    </row>
    <row r="31" spans="1:5" ht="21.75" customHeight="1" x14ac:dyDescent="0.2">
      <c r="A31" s="96"/>
      <c r="E31" s="71"/>
    </row>
    <row r="32" spans="1:5" ht="21.75" customHeight="1" x14ac:dyDescent="0.2">
      <c r="A32" s="96"/>
      <c r="E32" s="71"/>
    </row>
    <row r="33" spans="1:5" ht="21.75" customHeight="1" x14ac:dyDescent="0.2">
      <c r="A33" s="96"/>
      <c r="E33" s="71"/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59055118110236227" right="0" top="0.39370078740157483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22</vt:i4>
      </vt:variant>
    </vt:vector>
  </HeadingPairs>
  <TitlesOfParts>
    <vt:vector size="37" baseType="lpstr">
      <vt:lpstr>1 (2)</vt:lpstr>
      <vt:lpstr>2!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2012-2017</vt:lpstr>
      <vt:lpstr>построит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'8'!Заголовки_для_печати</vt:lpstr>
      <vt:lpstr>построит!Заголовки_для_печати</vt:lpstr>
      <vt:lpstr>'0'!Область_печати</vt:lpstr>
      <vt:lpstr>'1'!Область_печати</vt:lpstr>
      <vt:lpstr>'1 (2)'!Область_печати</vt:lpstr>
      <vt:lpstr>'10'!Область_печати</vt:lpstr>
      <vt:lpstr>'2'!Область_печати</vt:lpstr>
      <vt:lpstr>'2!'!Область_печати</vt:lpstr>
      <vt:lpstr>'2012-2017'!Область_печати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построит!Область_печати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Turchina Natalia Anatoliivna</cp:lastModifiedBy>
  <cp:lastPrinted>2020-02-06T12:55:52Z</cp:lastPrinted>
  <dcterms:created xsi:type="dcterms:W3CDTF">2017-04-27T13:44:38Z</dcterms:created>
  <dcterms:modified xsi:type="dcterms:W3CDTF">2020-02-06T13:24:10Z</dcterms:modified>
</cp:coreProperties>
</file>